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367" activeTab="1"/>
  </bookViews>
  <sheets>
    <sheet name="024" sheetId="1" r:id="rId1"/>
    <sheet name="024 соц пакет" sheetId="2" r:id="rId2"/>
    <sheet name="024045+024015" sheetId="3" r:id="rId3"/>
  </sheets>
  <definedNames/>
  <calcPr fullCalcOnLoad="1"/>
</workbook>
</file>

<file path=xl/sharedStrings.xml><?xml version="1.0" encoding="utf-8"?>
<sst xmlns="http://schemas.openxmlformats.org/spreadsheetml/2006/main" count="212" uniqueCount="76">
  <si>
    <t>Вид бюджета:</t>
  </si>
  <si>
    <t>Компенсационные выплаты</t>
  </si>
  <si>
    <t>Социальный налог</t>
  </si>
  <si>
    <t>Приобретение продуктов питания</t>
  </si>
  <si>
    <t>Трансферты физическим лицам</t>
  </si>
  <si>
    <t>Стипендии</t>
  </si>
  <si>
    <t>Оплата коммунальных услуг</t>
  </si>
  <si>
    <t>Оплата услуг связи</t>
  </si>
  <si>
    <t>Командировки и служебные разъезды внутри страны</t>
  </si>
  <si>
    <t>Прочие текущие затраты</t>
  </si>
  <si>
    <t>Администратор бюджетных программ: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</si>
  <si>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</si>
  <si>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</si>
  <si>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</si>
  <si>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</si>
  <si>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</si>
  <si>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</si>
  <si>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</si>
  <si>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</si>
  <si>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</si>
  <si>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</si>
  <si>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</si>
  <si>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</si>
  <si>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Индивидуальный план финансирования государственного учреждения по платежам</t>
  </si>
  <si>
    <t>Регион:</t>
  </si>
  <si>
    <t>Акмолинская область</t>
  </si>
  <si>
    <t>Период:</t>
  </si>
  <si>
    <t>Ед. измерения:</t>
  </si>
  <si>
    <t>тыс тенге.</t>
  </si>
  <si>
    <t>Государственное учреждение:</t>
  </si>
  <si>
    <t>Наименование расходов</t>
  </si>
  <si>
    <t>Финансовый план на год</t>
  </si>
  <si>
    <t>План на месяц</t>
  </si>
  <si>
    <t>024</t>
  </si>
  <si>
    <t>Подготовка специалистов в организациях технического и профессионального образования</t>
  </si>
  <si>
    <t>Социальные отчисления в Государственный фонд социального страхования</t>
  </si>
  <si>
    <t>М.П.</t>
  </si>
  <si>
    <t>государственного учреждения, ответственного</t>
  </si>
  <si>
    <t>финансирования</t>
  </si>
  <si>
    <t>Оплата труда</t>
  </si>
  <si>
    <t xml:space="preserve">Взносы на обязательное страхование </t>
  </si>
  <si>
    <t>Приложение 2</t>
  </si>
  <si>
    <t>к Правилам исполнения бюджета и его кассового обслуживания</t>
  </si>
  <si>
    <t>"Утверждаю"</t>
  </si>
  <si>
    <t>Ответственный секретарь центрального исполнительного органа</t>
  </si>
  <si>
    <t>(должностное лицо, на которого в установленном порядке возложены</t>
  </si>
  <si>
    <t>полномочия ответственного секретаря центрального исполнительного</t>
  </si>
  <si>
    <t>органа)/ руководитель администратора бюджетных программ</t>
  </si>
  <si>
    <t>(подпись, Ф.И.О.)</t>
  </si>
  <si>
    <t>"            "</t>
  </si>
  <si>
    <t>Областной</t>
  </si>
  <si>
    <t>Управление образования  области</t>
  </si>
  <si>
    <t>Управление образования области</t>
  </si>
  <si>
    <t>код администратора</t>
  </si>
  <si>
    <t>код государственного учреждения</t>
  </si>
  <si>
    <t>программа</t>
  </si>
  <si>
    <t>подпрограмма</t>
  </si>
  <si>
    <t>специфика</t>
  </si>
  <si>
    <t xml:space="preserve">за составление Индивидуального плана                                                                                                </t>
  </si>
  <si>
    <t>(подпись)                        (расшифровка подписи)</t>
  </si>
  <si>
    <t xml:space="preserve">Руководитель структурного подразделения                                                             </t>
  </si>
  <si>
    <t>(подпись)                          (расшифровка подписи)</t>
  </si>
  <si>
    <t>Заговора Н.Г.</t>
  </si>
  <si>
    <t>Приобретение топлива, горючесмазочных материалов</t>
  </si>
  <si>
    <t>Приобретение прочих запасов</t>
  </si>
  <si>
    <t>Оплата прочих услуг и работ</t>
  </si>
  <si>
    <r>
      <t>Руководитель  государственного учреждения</t>
    </r>
    <r>
      <rPr>
        <u val="single"/>
        <sz val="10"/>
        <rFont val="Arial Cyr"/>
        <family val="0"/>
      </rPr>
      <t xml:space="preserve">                                                           </t>
    </r>
  </si>
  <si>
    <t>Отчисления на обязательное мед.страхование</t>
  </si>
  <si>
    <t>Приобретение медикаментов</t>
  </si>
  <si>
    <t xml:space="preserve"> Жусупов  Б.А.</t>
  </si>
  <si>
    <t>ГККП "Агротехнический колледж, город Есиль"при  управлении образования Акмолинской области</t>
  </si>
  <si>
    <t xml:space="preserve">                                  </t>
  </si>
  <si>
    <t xml:space="preserve">      2022 г.</t>
  </si>
  <si>
    <t>И.о.Директора Гойко Н.Ц.</t>
  </si>
  <si>
    <t>2022 год</t>
  </si>
  <si>
    <t>Стипендия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</si>
</sst>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_ ;[Red]\-#,##0\ "/>
    <numFmt numFmtId="174" formatCode="0.0%"/>
    <numFmt numFmtId="175" formatCode="#,##0_ ;\-#,##0\ "/>
    <numFmt numFmtId="176" formatCode="#,##0.0_ ;[Red]\-#,##0.0\ "/>
    <numFmt numFmtId="177" formatCode="#,##0.00_ ;[Red]\-#,##0.00\ "/>
  </numFmts>
  <fonts count="46"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u val="single"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top"/>
      <protection hidden="1" locked="0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76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173" fontId="1" fillId="0" borderId="0" xfId="0" applyNumberFormat="1" applyFont="1" applyFill="1" applyBorder="1" applyAlignment="1" applyProtection="1">
      <alignment horizontal="right" vertical="top" wrapText="1"/>
      <protection locked="0"/>
    </xf>
    <xf numFmtId="173" fontId="1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vertical="top"/>
      <protection hidden="1" locked="0"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176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73" fontId="6" fillId="0" borderId="10" xfId="0" applyNumberFormat="1" applyFont="1" applyFill="1" applyBorder="1" applyAlignment="1" applyProtection="1">
      <alignment horizontal="right" vertical="top" wrapText="1"/>
      <protection/>
    </xf>
    <xf numFmtId="173" fontId="1" fillId="0" borderId="10" xfId="0" applyNumberFormat="1" applyFont="1" applyFill="1" applyBorder="1" applyAlignment="1" applyProtection="1">
      <alignment vertical="top" wrapText="1"/>
      <protection locked="0"/>
    </xf>
    <xf numFmtId="173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76" fontId="6" fillId="0" borderId="12" xfId="0" applyNumberFormat="1" applyFont="1" applyFill="1" applyBorder="1" applyAlignment="1" applyProtection="1">
      <alignment vertical="top" wrapText="1"/>
      <protection locked="0"/>
    </xf>
    <xf numFmtId="176" fontId="6" fillId="0" borderId="12" xfId="0" applyNumberFormat="1" applyFont="1" applyFill="1" applyBorder="1" applyAlignment="1" applyProtection="1">
      <alignment vertical="top" wrapText="1"/>
      <protection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 applyProtection="1">
      <alignment vertical="top"/>
      <protection/>
    </xf>
    <xf numFmtId="176" fontId="6" fillId="34" borderId="12" xfId="0" applyNumberFormat="1" applyFont="1" applyFill="1" applyBorder="1" applyAlignment="1" applyProtection="1">
      <alignment vertical="top" wrapText="1"/>
      <protection/>
    </xf>
    <xf numFmtId="176" fontId="6" fillId="34" borderId="12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176" fontId="1" fillId="34" borderId="12" xfId="0" applyNumberFormat="1" applyFont="1" applyFill="1" applyBorder="1" applyAlignment="1" applyProtection="1">
      <alignment vertical="top" wrapText="1"/>
      <protection locked="0"/>
    </xf>
    <xf numFmtId="177" fontId="1" fillId="34" borderId="12" xfId="0" applyNumberFormat="1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/>
    </xf>
    <xf numFmtId="0" fontId="0" fillId="34" borderId="11" xfId="0" applyFill="1" applyBorder="1" applyAlignment="1">
      <alignment wrapText="1"/>
    </xf>
    <xf numFmtId="0" fontId="1" fillId="34" borderId="11" xfId="0" applyFont="1" applyFill="1" applyBorder="1" applyAlignment="1" applyProtection="1">
      <alignment vertical="top" wrapText="1"/>
      <protection/>
    </xf>
    <xf numFmtId="0" fontId="0" fillId="34" borderId="11" xfId="0" applyFill="1" applyBorder="1" applyAlignment="1">
      <alignment wrapText="1"/>
    </xf>
    <xf numFmtId="177" fontId="6" fillId="34" borderId="12" xfId="0" applyNumberFormat="1" applyFont="1" applyFill="1" applyBorder="1" applyAlignment="1" applyProtection="1">
      <alignment vertical="top" wrapText="1"/>
      <protection locked="0"/>
    </xf>
    <xf numFmtId="0" fontId="5" fillId="33" borderId="13" xfId="0" applyFont="1" applyFill="1" applyBorder="1" applyAlignment="1">
      <alignment horizontal="center" textRotation="90" wrapText="1"/>
    </xf>
    <xf numFmtId="0" fontId="0" fillId="0" borderId="14" xfId="0" applyBorder="1" applyAlignment="1">
      <alignment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34" borderId="11" xfId="0" applyFont="1" applyFill="1" applyBorder="1" applyAlignment="1">
      <alignment wrapText="1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1" fillId="34" borderId="11" xfId="0" applyFont="1" applyFill="1" applyBorder="1" applyAlignment="1" applyProtection="1">
      <alignment vertical="top" wrapText="1"/>
      <protection/>
    </xf>
    <xf numFmtId="0" fontId="0" fillId="34" borderId="11" xfId="0" applyFill="1" applyBorder="1" applyAlignment="1">
      <alignment wrapText="1"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="80" zoomScaleNormal="75" zoomScaleSheetLayoutView="80" zoomScalePageLayoutView="0" workbookViewId="0" topLeftCell="A14">
      <selection activeCell="A14" sqref="A1:IV16384"/>
    </sheetView>
  </sheetViews>
  <sheetFormatPr defaultColWidth="9.125" defaultRowHeight="12.75"/>
  <cols>
    <col min="1" max="1" width="3.25390625" style="0" customWidth="1"/>
    <col min="2" max="2" width="4.625" style="0" customWidth="1"/>
    <col min="3" max="3" width="4.125" style="0" customWidth="1"/>
    <col min="4" max="4" width="5.375" style="0" customWidth="1"/>
    <col min="5" max="5" width="7.00390625" style="0" customWidth="1"/>
    <col min="6" max="6" width="13.625" style="0" customWidth="1"/>
    <col min="7" max="7" width="37.25390625" style="0" customWidth="1"/>
    <col min="8" max="8" width="12.00390625" style="0" customWidth="1"/>
    <col min="9" max="18" width="9.125" style="0" customWidth="1"/>
    <col min="19" max="19" width="9.625" style="0" customWidth="1"/>
    <col min="20" max="20" width="9.00390625" style="0" customWidth="1"/>
    <col min="21" max="21" width="31.875" style="0" customWidth="1"/>
  </cols>
  <sheetData>
    <row r="1" spans="1:17" s="15" customFormat="1" ht="12">
      <c r="A1" s="15" t="s">
        <v>71</v>
      </c>
      <c r="Q1" s="27" t="s">
        <v>41</v>
      </c>
    </row>
    <row r="2" s="15" customFormat="1" ht="12">
      <c r="Q2" s="10" t="s">
        <v>42</v>
      </c>
    </row>
    <row r="4" s="15" customFormat="1" ht="12">
      <c r="Q4" s="27" t="s">
        <v>43</v>
      </c>
    </row>
    <row r="5" s="15" customFormat="1" ht="12">
      <c r="Q5" s="10" t="s">
        <v>44</v>
      </c>
    </row>
    <row r="6" s="15" customFormat="1" ht="12">
      <c r="Q6" s="10" t="s">
        <v>45</v>
      </c>
    </row>
    <row r="7" s="15" customFormat="1" ht="12">
      <c r="Q7" s="10" t="s">
        <v>46</v>
      </c>
    </row>
    <row r="8" s="15" customFormat="1" ht="12">
      <c r="Q8" s="10" t="s">
        <v>47</v>
      </c>
    </row>
    <row r="9" s="15" customFormat="1" ht="12">
      <c r="Q9" s="10"/>
    </row>
    <row r="10" spans="16:19" s="15" customFormat="1" ht="12">
      <c r="P10" s="20"/>
      <c r="Q10" s="28"/>
      <c r="R10" s="20"/>
      <c r="S10" s="29" t="s">
        <v>69</v>
      </c>
    </row>
    <row r="11" s="15" customFormat="1" ht="12">
      <c r="Q11" s="10" t="s">
        <v>48</v>
      </c>
    </row>
    <row r="12" s="15" customFormat="1" ht="12">
      <c r="Q12" s="10"/>
    </row>
    <row r="13" spans="16:19" s="15" customFormat="1" ht="12">
      <c r="P13" s="20" t="s">
        <v>49</v>
      </c>
      <c r="Q13" s="28"/>
      <c r="R13" s="20"/>
      <c r="S13" s="20" t="s">
        <v>72</v>
      </c>
    </row>
    <row r="14" spans="16:19" s="15" customFormat="1" ht="12">
      <c r="P14" s="10" t="s">
        <v>36</v>
      </c>
      <c r="Q14" s="30"/>
      <c r="R14" s="24"/>
      <c r="S14" s="24"/>
    </row>
    <row r="15" spans="18:21" ht="12" customHeight="1">
      <c r="R15" s="8"/>
      <c r="S15" s="7"/>
      <c r="T15" s="7"/>
      <c r="U15" s="11"/>
    </row>
    <row r="16" spans="6:21" ht="15">
      <c r="F16" s="60" t="s">
        <v>23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7"/>
      <c r="S16" s="7"/>
      <c r="T16" s="7"/>
      <c r="U16" s="8"/>
    </row>
    <row r="17" spans="11:21" ht="12.75">
      <c r="K17" s="1"/>
      <c r="L17" s="1"/>
      <c r="M17" s="1"/>
      <c r="N17" s="1"/>
      <c r="O17" s="1"/>
      <c r="P17" s="1"/>
      <c r="Q17" s="1"/>
      <c r="R17" s="9"/>
      <c r="U17" s="4"/>
    </row>
    <row r="18" spans="1:21" ht="12.75">
      <c r="A18" s="15" t="s">
        <v>24</v>
      </c>
      <c r="B18" s="15"/>
      <c r="C18" s="15"/>
      <c r="D18" s="15"/>
      <c r="E18" s="15"/>
      <c r="F18" s="15"/>
      <c r="G18" s="15" t="s">
        <v>25</v>
      </c>
      <c r="K18" s="1"/>
      <c r="L18" s="1"/>
      <c r="M18" s="1"/>
      <c r="N18" s="1"/>
      <c r="O18" s="1"/>
      <c r="P18" s="1"/>
      <c r="Q18" s="1"/>
      <c r="U18" s="4"/>
    </row>
    <row r="19" spans="1:21" ht="12.75">
      <c r="A19" s="1" t="s">
        <v>0</v>
      </c>
      <c r="B19" s="1"/>
      <c r="C19" s="21"/>
      <c r="D19" s="15"/>
      <c r="E19" s="15"/>
      <c r="F19" s="15"/>
      <c r="G19" s="22" t="s">
        <v>50</v>
      </c>
      <c r="K19" s="1"/>
      <c r="L19" s="1"/>
      <c r="M19" s="1"/>
      <c r="N19" s="1"/>
      <c r="O19" s="1"/>
      <c r="P19" s="1"/>
      <c r="Q19" s="1"/>
      <c r="R19" s="12"/>
      <c r="S19" s="12"/>
      <c r="T19" s="12"/>
      <c r="U19" s="6"/>
    </row>
    <row r="20" spans="1:21" ht="12.75">
      <c r="A20" s="1" t="s">
        <v>26</v>
      </c>
      <c r="B20" s="1"/>
      <c r="C20" s="21"/>
      <c r="D20" s="15"/>
      <c r="E20" s="15"/>
      <c r="F20" s="15"/>
      <c r="G20" s="1" t="s">
        <v>74</v>
      </c>
      <c r="K20" s="1"/>
      <c r="L20" s="1"/>
      <c r="M20" s="1"/>
      <c r="N20" s="1"/>
      <c r="O20" s="1"/>
      <c r="P20" s="1"/>
      <c r="Q20" s="1"/>
      <c r="R20" s="13"/>
      <c r="S20" s="12"/>
      <c r="T20" s="12"/>
      <c r="U20" s="6"/>
    </row>
    <row r="21" spans="1:21" ht="12.75">
      <c r="A21" s="1" t="s">
        <v>27</v>
      </c>
      <c r="B21" s="1"/>
      <c r="C21" s="21"/>
      <c r="D21" s="15"/>
      <c r="E21" s="15"/>
      <c r="F21" s="15"/>
      <c r="G21" s="1" t="s">
        <v>28</v>
      </c>
      <c r="K21" s="1"/>
      <c r="L21" s="1"/>
      <c r="M21" s="1"/>
      <c r="N21" s="1"/>
      <c r="O21" s="1"/>
      <c r="P21" s="1"/>
      <c r="Q21" s="1"/>
      <c r="R21" s="12"/>
      <c r="S21" s="12"/>
      <c r="T21" s="1"/>
      <c r="U21" s="6"/>
    </row>
    <row r="22" spans="1:21" ht="12.75">
      <c r="A22" s="1" t="s">
        <v>10</v>
      </c>
      <c r="B22" s="1"/>
      <c r="C22" s="21"/>
      <c r="D22" s="23"/>
      <c r="E22" s="15"/>
      <c r="F22" s="15"/>
      <c r="G22" s="1" t="s">
        <v>51</v>
      </c>
      <c r="K22" s="1"/>
      <c r="L22" s="1"/>
      <c r="M22" s="1"/>
      <c r="N22" s="1"/>
      <c r="O22" s="1"/>
      <c r="P22" s="1"/>
      <c r="Q22" s="3"/>
      <c r="R22" s="12"/>
      <c r="S22" s="12"/>
      <c r="T22" s="1"/>
      <c r="U22" s="6"/>
    </row>
    <row r="23" spans="1:21" ht="12.75">
      <c r="A23" s="1" t="s">
        <v>29</v>
      </c>
      <c r="B23" s="1"/>
      <c r="C23" s="21"/>
      <c r="D23" s="23"/>
      <c r="E23" s="15"/>
      <c r="F23" s="15"/>
      <c r="G23" s="1" t="s">
        <v>70</v>
      </c>
      <c r="K23" s="3"/>
      <c r="L23" s="3"/>
      <c r="M23" s="3"/>
      <c r="N23" s="3"/>
      <c r="O23" s="3"/>
      <c r="P23" s="3"/>
      <c r="Q23" s="3"/>
      <c r="R23" s="13"/>
      <c r="S23" s="12"/>
      <c r="T23" s="3"/>
      <c r="U23" s="6"/>
    </row>
    <row r="24" spans="6:21" ht="12.75">
      <c r="F24" s="1"/>
      <c r="G24" s="1"/>
      <c r="H24" s="2"/>
      <c r="I24" s="5"/>
      <c r="J24" s="5"/>
      <c r="K24" s="1"/>
      <c r="L24" s="1"/>
      <c r="M24" s="1"/>
      <c r="N24" s="1"/>
      <c r="O24" s="1"/>
      <c r="P24" s="1"/>
      <c r="Q24" s="1"/>
      <c r="S24" s="1"/>
      <c r="T24" s="1"/>
      <c r="U24" s="6"/>
    </row>
    <row r="25" spans="1:20" s="39" customFormat="1" ht="24" customHeight="1">
      <c r="A25" s="58" t="s">
        <v>53</v>
      </c>
      <c r="B25" s="58" t="s">
        <v>54</v>
      </c>
      <c r="C25" s="58" t="s">
        <v>55</v>
      </c>
      <c r="D25" s="58" t="s">
        <v>56</v>
      </c>
      <c r="E25" s="58" t="s">
        <v>57</v>
      </c>
      <c r="F25" s="63" t="s">
        <v>30</v>
      </c>
      <c r="G25" s="64"/>
      <c r="H25" s="67" t="s">
        <v>31</v>
      </c>
      <c r="I25" s="67" t="s">
        <v>32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s="39" customFormat="1" ht="77.25" customHeight="1">
      <c r="A26" s="59"/>
      <c r="B26" s="59"/>
      <c r="C26" s="59"/>
      <c r="D26" s="59"/>
      <c r="E26" s="59"/>
      <c r="F26" s="65"/>
      <c r="G26" s="66"/>
      <c r="H26" s="67"/>
      <c r="I26" s="34" t="s">
        <v>11</v>
      </c>
      <c r="J26" s="34" t="s">
        <v>12</v>
      </c>
      <c r="K26" s="34" t="s">
        <v>13</v>
      </c>
      <c r="L26" s="34" t="s">
        <v>14</v>
      </c>
      <c r="M26" s="34" t="s">
        <v>15</v>
      </c>
      <c r="N26" s="34" t="s">
        <v>16</v>
      </c>
      <c r="O26" s="34" t="s">
        <v>17</v>
      </c>
      <c r="P26" s="34" t="s">
        <v>18</v>
      </c>
      <c r="Q26" s="34" t="s">
        <v>19</v>
      </c>
      <c r="R26" s="34" t="s">
        <v>20</v>
      </c>
      <c r="S26" s="34" t="s">
        <v>21</v>
      </c>
      <c r="T26" s="34" t="s">
        <v>22</v>
      </c>
    </row>
    <row r="27" spans="1:20" ht="26.25" customHeight="1">
      <c r="A27" s="68">
        <v>2610272</v>
      </c>
      <c r="B27" s="68"/>
      <c r="C27" s="68"/>
      <c r="D27" s="68"/>
      <c r="E27" s="68"/>
      <c r="F27" s="72" t="s">
        <v>52</v>
      </c>
      <c r="G27" s="73"/>
      <c r="H27" s="45">
        <f>H28</f>
        <v>95333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3" customFormat="1" ht="30.75" customHeight="1">
      <c r="A28" s="31"/>
      <c r="B28" s="31"/>
      <c r="C28" s="32" t="s">
        <v>33</v>
      </c>
      <c r="D28" s="31">
        <v>45</v>
      </c>
      <c r="E28" s="31"/>
      <c r="F28" s="74" t="s">
        <v>34</v>
      </c>
      <c r="G28" s="75"/>
      <c r="H28" s="45">
        <f>SUM(H29:H42)</f>
        <v>95333</v>
      </c>
      <c r="I28" s="44">
        <f>I29+I30+I31+I32+I33+I34+I35+I36+I37+I38+I39+I40+I41+I42</f>
        <v>6721</v>
      </c>
      <c r="J28" s="44">
        <f>J29+J30+J31+J32+J33+J34+J35+J36+J37+J38+J39+J40+J41+J42</f>
        <v>8200</v>
      </c>
      <c r="K28" s="44">
        <f>K29+K30+K31+K32+K33+K34+K35+K36+K37+K38+K39++K40+K41+K42</f>
        <v>6928</v>
      </c>
      <c r="L28" s="44">
        <f>L29+L30+L31+L32+L33+L34+L35+L36+L37+L38+L39+L40+L41+L42</f>
        <v>7892</v>
      </c>
      <c r="M28" s="44">
        <f>M29+M30+M31+M32+M33+M34+M35+M36+M37+M38+M39+M40+M41+M42</f>
        <v>9371</v>
      </c>
      <c r="N28" s="44">
        <f>N29+N30+N31+N32+N33+N34+N35+N36+N37+N38+N39+N40+N41+N42</f>
        <v>13117</v>
      </c>
      <c r="O28" s="44">
        <f>O29+O30+O31+O32+O33+O34+O35+O36++O37+O38+O39++O40+O41+O42</f>
        <v>3882</v>
      </c>
      <c r="P28" s="44">
        <f>P29+P30+P31+P32+P33+P34+P35+P36+P37+P38+P39++P40++P41+P42</f>
        <v>12116</v>
      </c>
      <c r="Q28" s="44">
        <f>Q29+Q30+Q31+Q32+Q33+Q34+Q35+Q36+Q37+Q38+Q39+Q40+Q41+Q42</f>
        <v>6821</v>
      </c>
      <c r="R28" s="44">
        <f>R29+R30+R31+R32+R33+R34+R35+R36+R37+R38+R39+R40+R41+R42</f>
        <v>6821</v>
      </c>
      <c r="S28" s="44">
        <f>S29+S30+S31+S32+S33+S34+S35+S36+S37+S38+S39+S40+S41+S42</f>
        <v>6843</v>
      </c>
      <c r="T28" s="44">
        <f>T29+T30+T31+T32+T33+T34+T35+T36+T37+T38+T39+T40+T41+T42</f>
        <v>6621</v>
      </c>
    </row>
    <row r="29" spans="1:20" s="50" customFormat="1" ht="12.75">
      <c r="A29" s="46"/>
      <c r="B29" s="46"/>
      <c r="C29" s="46"/>
      <c r="D29" s="46"/>
      <c r="E29" s="47">
        <v>111</v>
      </c>
      <c r="F29" s="62" t="s">
        <v>39</v>
      </c>
      <c r="G29" s="70"/>
      <c r="H29" s="48">
        <f>I29+J29+K29+L29+M29+N29+O29+P29+Q29+R29+S29+T29</f>
        <v>63000</v>
      </c>
      <c r="I29" s="49">
        <v>5500</v>
      </c>
      <c r="J29" s="49">
        <v>5500</v>
      </c>
      <c r="K29" s="49">
        <v>5500</v>
      </c>
      <c r="L29" s="49">
        <v>5500</v>
      </c>
      <c r="M29" s="49">
        <v>5500</v>
      </c>
      <c r="N29" s="49">
        <v>8500</v>
      </c>
      <c r="O29" s="49">
        <v>3000</v>
      </c>
      <c r="P29" s="49">
        <v>2000</v>
      </c>
      <c r="Q29" s="49">
        <v>5500</v>
      </c>
      <c r="R29" s="49">
        <v>5500</v>
      </c>
      <c r="S29" s="49">
        <v>5500</v>
      </c>
      <c r="T29" s="49">
        <v>5500</v>
      </c>
    </row>
    <row r="30" spans="1:20" s="50" customFormat="1" ht="24.75" customHeight="1">
      <c r="A30" s="46"/>
      <c r="B30" s="46"/>
      <c r="C30" s="46"/>
      <c r="D30" s="46"/>
      <c r="E30" s="46">
        <v>113</v>
      </c>
      <c r="F30" s="69" t="s">
        <v>1</v>
      </c>
      <c r="G30" s="69"/>
      <c r="H30" s="48">
        <v>3107</v>
      </c>
      <c r="I30" s="49">
        <v>0</v>
      </c>
      <c r="J30" s="49">
        <v>56</v>
      </c>
      <c r="K30" s="49">
        <v>0</v>
      </c>
      <c r="L30" s="49">
        <v>0</v>
      </c>
      <c r="M30" s="49">
        <v>0</v>
      </c>
      <c r="N30" s="49">
        <v>3000</v>
      </c>
      <c r="O30" s="49">
        <v>0</v>
      </c>
      <c r="P30" s="49">
        <v>0</v>
      </c>
      <c r="Q30" s="49">
        <v>0</v>
      </c>
      <c r="R30" s="49">
        <v>0</v>
      </c>
      <c r="S30" s="49">
        <v>51</v>
      </c>
      <c r="T30" s="49">
        <v>0</v>
      </c>
    </row>
    <row r="31" spans="1:20" s="50" customFormat="1" ht="27" customHeight="1">
      <c r="A31" s="46"/>
      <c r="B31" s="46"/>
      <c r="C31" s="46"/>
      <c r="D31" s="46"/>
      <c r="E31" s="47">
        <v>121</v>
      </c>
      <c r="F31" s="69" t="s">
        <v>2</v>
      </c>
      <c r="G31" s="70"/>
      <c r="H31" s="48">
        <v>3402</v>
      </c>
      <c r="I31" s="49">
        <v>297</v>
      </c>
      <c r="J31" s="49">
        <v>297</v>
      </c>
      <c r="K31" s="49">
        <v>297</v>
      </c>
      <c r="L31" s="49">
        <v>297</v>
      </c>
      <c r="M31" s="49">
        <v>297</v>
      </c>
      <c r="N31" s="49">
        <v>459</v>
      </c>
      <c r="O31" s="49">
        <v>162</v>
      </c>
      <c r="P31" s="49">
        <v>108</v>
      </c>
      <c r="Q31" s="49">
        <v>297</v>
      </c>
      <c r="R31" s="49">
        <v>297</v>
      </c>
      <c r="S31" s="49">
        <v>297</v>
      </c>
      <c r="T31" s="49">
        <v>297</v>
      </c>
    </row>
    <row r="32" spans="1:20" s="50" customFormat="1" ht="27" customHeight="1">
      <c r="A32" s="46"/>
      <c r="B32" s="46"/>
      <c r="C32" s="46"/>
      <c r="D32" s="46"/>
      <c r="E32" s="47">
        <v>122</v>
      </c>
      <c r="F32" s="62" t="s">
        <v>35</v>
      </c>
      <c r="G32" s="62"/>
      <c r="H32" s="48">
        <v>1992</v>
      </c>
      <c r="I32" s="49">
        <v>174</v>
      </c>
      <c r="J32" s="49">
        <v>174</v>
      </c>
      <c r="K32" s="49">
        <v>174</v>
      </c>
      <c r="L32" s="49">
        <v>174</v>
      </c>
      <c r="M32" s="49">
        <v>174</v>
      </c>
      <c r="N32" s="49">
        <v>268</v>
      </c>
      <c r="O32" s="49">
        <v>95</v>
      </c>
      <c r="P32" s="49">
        <v>63</v>
      </c>
      <c r="Q32" s="49">
        <v>174</v>
      </c>
      <c r="R32" s="49">
        <v>174</v>
      </c>
      <c r="S32" s="49">
        <v>174</v>
      </c>
      <c r="T32" s="49">
        <v>174</v>
      </c>
    </row>
    <row r="33" spans="1:20" s="50" customFormat="1" ht="17.25" customHeight="1">
      <c r="A33" s="46"/>
      <c r="B33" s="46"/>
      <c r="C33" s="46"/>
      <c r="D33" s="46"/>
      <c r="E33" s="47">
        <v>123</v>
      </c>
      <c r="F33" s="69" t="s">
        <v>40</v>
      </c>
      <c r="G33" s="70"/>
      <c r="H33" s="48">
        <v>123</v>
      </c>
      <c r="I33" s="49">
        <v>0</v>
      </c>
      <c r="J33" s="49">
        <v>123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</row>
    <row r="34" spans="1:20" s="50" customFormat="1" ht="17.25" customHeight="1">
      <c r="A34" s="46"/>
      <c r="B34" s="46"/>
      <c r="C34" s="46"/>
      <c r="D34" s="46"/>
      <c r="E34" s="47">
        <v>124</v>
      </c>
      <c r="F34" s="69" t="s">
        <v>67</v>
      </c>
      <c r="G34" s="70"/>
      <c r="H34" s="48">
        <v>1890</v>
      </c>
      <c r="I34" s="49">
        <v>165</v>
      </c>
      <c r="J34" s="49">
        <v>165</v>
      </c>
      <c r="K34" s="49">
        <v>165</v>
      </c>
      <c r="L34" s="49">
        <v>165</v>
      </c>
      <c r="M34" s="49">
        <v>165</v>
      </c>
      <c r="N34" s="49">
        <v>255</v>
      </c>
      <c r="O34" s="49">
        <v>90</v>
      </c>
      <c r="P34" s="49">
        <v>60</v>
      </c>
      <c r="Q34" s="49">
        <v>165</v>
      </c>
      <c r="R34" s="49">
        <v>165</v>
      </c>
      <c r="S34" s="49">
        <v>165</v>
      </c>
      <c r="T34" s="49">
        <v>165</v>
      </c>
    </row>
    <row r="35" spans="1:20" s="50" customFormat="1" ht="15.75" customHeight="1">
      <c r="A35" s="46"/>
      <c r="B35" s="46"/>
      <c r="C35" s="46"/>
      <c r="D35" s="46"/>
      <c r="E35" s="47">
        <v>142</v>
      </c>
      <c r="F35" s="71" t="s">
        <v>68</v>
      </c>
      <c r="G35" s="71"/>
      <c r="H35" s="48">
        <v>107</v>
      </c>
      <c r="I35" s="49">
        <v>0</v>
      </c>
      <c r="J35" s="49">
        <v>0</v>
      </c>
      <c r="K35" s="49">
        <v>107</v>
      </c>
      <c r="L35" s="49">
        <v>0</v>
      </c>
      <c r="M35" s="49">
        <v>0</v>
      </c>
      <c r="N35" s="49">
        <v>0</v>
      </c>
      <c r="O35" s="49">
        <v>0</v>
      </c>
      <c r="P35" s="49"/>
      <c r="Q35" s="49">
        <v>0</v>
      </c>
      <c r="R35" s="49">
        <v>0</v>
      </c>
      <c r="S35" s="49"/>
      <c r="T35" s="49">
        <v>0</v>
      </c>
    </row>
    <row r="36" spans="1:20" s="50" customFormat="1" ht="24.75" customHeight="1">
      <c r="A36" s="46"/>
      <c r="B36" s="46"/>
      <c r="C36" s="46"/>
      <c r="D36" s="46"/>
      <c r="E36" s="47">
        <v>144</v>
      </c>
      <c r="F36" s="71" t="s">
        <v>63</v>
      </c>
      <c r="G36" s="71"/>
      <c r="H36" s="48">
        <v>10500</v>
      </c>
      <c r="I36" s="49">
        <v>0</v>
      </c>
      <c r="J36" s="49">
        <v>1000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9500</v>
      </c>
      <c r="Q36" s="49">
        <v>0</v>
      </c>
      <c r="R36" s="49">
        <v>0</v>
      </c>
      <c r="S36" s="49">
        <v>0</v>
      </c>
      <c r="T36" s="49">
        <v>0</v>
      </c>
    </row>
    <row r="37" spans="1:20" s="50" customFormat="1" ht="19.5" customHeight="1">
      <c r="A37" s="46"/>
      <c r="B37" s="46"/>
      <c r="C37" s="46"/>
      <c r="D37" s="46"/>
      <c r="E37" s="47">
        <v>149</v>
      </c>
      <c r="F37" s="69" t="s">
        <v>64</v>
      </c>
      <c r="G37" s="70"/>
      <c r="H37" s="48">
        <v>2500</v>
      </c>
      <c r="I37" s="49">
        <v>0</v>
      </c>
      <c r="J37" s="49">
        <v>0</v>
      </c>
      <c r="K37" s="49">
        <v>0</v>
      </c>
      <c r="L37" s="49">
        <v>1000</v>
      </c>
      <c r="M37" s="49">
        <v>1500</v>
      </c>
      <c r="N37" s="49">
        <v>0</v>
      </c>
      <c r="O37" s="49"/>
      <c r="P37" s="49">
        <v>0</v>
      </c>
      <c r="Q37" s="49">
        <v>0</v>
      </c>
      <c r="R37" s="49"/>
      <c r="S37" s="49"/>
      <c r="T37" s="49">
        <v>0</v>
      </c>
    </row>
    <row r="38" spans="1:20" s="50" customFormat="1" ht="12.75">
      <c r="A38" s="46"/>
      <c r="B38" s="46"/>
      <c r="C38" s="46"/>
      <c r="D38" s="46"/>
      <c r="E38" s="47">
        <v>151</v>
      </c>
      <c r="F38" s="69" t="s">
        <v>6</v>
      </c>
      <c r="G38" s="70"/>
      <c r="H38" s="48">
        <v>4671</v>
      </c>
      <c r="I38" s="49">
        <v>500</v>
      </c>
      <c r="J38" s="49">
        <v>500</v>
      </c>
      <c r="K38" s="49">
        <v>400</v>
      </c>
      <c r="L38" s="49">
        <v>400</v>
      </c>
      <c r="M38" s="49">
        <v>400</v>
      </c>
      <c r="N38" s="49">
        <v>400</v>
      </c>
      <c r="O38" s="49">
        <v>300</v>
      </c>
      <c r="P38" s="49">
        <v>300</v>
      </c>
      <c r="Q38" s="49">
        <v>400</v>
      </c>
      <c r="R38" s="49">
        <v>400</v>
      </c>
      <c r="S38" s="49">
        <v>371</v>
      </c>
      <c r="T38" s="49">
        <v>300</v>
      </c>
    </row>
    <row r="39" spans="1:20" s="50" customFormat="1" ht="20.25" customHeight="1">
      <c r="A39" s="46"/>
      <c r="B39" s="46"/>
      <c r="C39" s="46"/>
      <c r="D39" s="46"/>
      <c r="E39" s="47">
        <v>152</v>
      </c>
      <c r="F39" s="69" t="s">
        <v>7</v>
      </c>
      <c r="G39" s="70"/>
      <c r="H39" s="48">
        <f>I39+J39+K39+L39+M39+N39+O39+P39+Q39+R39+S39+T39</f>
        <v>1020</v>
      </c>
      <c r="I39" s="49">
        <v>85</v>
      </c>
      <c r="J39" s="49">
        <v>85</v>
      </c>
      <c r="K39" s="49">
        <v>85</v>
      </c>
      <c r="L39" s="49">
        <v>85</v>
      </c>
      <c r="M39" s="49">
        <v>85</v>
      </c>
      <c r="N39" s="49">
        <v>85</v>
      </c>
      <c r="O39" s="49">
        <v>85</v>
      </c>
      <c r="P39" s="49">
        <v>85</v>
      </c>
      <c r="Q39" s="49">
        <v>85</v>
      </c>
      <c r="R39" s="49">
        <v>85</v>
      </c>
      <c r="S39" s="49">
        <v>85</v>
      </c>
      <c r="T39" s="49">
        <v>85</v>
      </c>
    </row>
    <row r="40" spans="1:20" s="50" customFormat="1" ht="12.75">
      <c r="A40" s="46"/>
      <c r="B40" s="46"/>
      <c r="C40" s="46"/>
      <c r="D40" s="46"/>
      <c r="E40" s="47">
        <v>159</v>
      </c>
      <c r="F40" s="69" t="s">
        <v>65</v>
      </c>
      <c r="G40" s="70"/>
      <c r="H40" s="48">
        <v>1171</v>
      </c>
      <c r="I40" s="51">
        <v>0</v>
      </c>
      <c r="J40" s="49">
        <v>200</v>
      </c>
      <c r="K40" s="49">
        <v>100</v>
      </c>
      <c r="L40" s="49">
        <v>171</v>
      </c>
      <c r="M40" s="49">
        <v>150</v>
      </c>
      <c r="N40" s="49">
        <v>150</v>
      </c>
      <c r="O40" s="49">
        <v>100</v>
      </c>
      <c r="P40" s="49">
        <v>0</v>
      </c>
      <c r="Q40" s="49">
        <v>100</v>
      </c>
      <c r="R40" s="49">
        <v>100</v>
      </c>
      <c r="S40" s="49">
        <v>100</v>
      </c>
      <c r="T40" s="49">
        <v>0</v>
      </c>
    </row>
    <row r="41" spans="1:20" s="50" customFormat="1" ht="17.25" customHeight="1">
      <c r="A41" s="46"/>
      <c r="B41" s="46"/>
      <c r="C41" s="46"/>
      <c r="D41" s="46"/>
      <c r="E41" s="47">
        <v>161</v>
      </c>
      <c r="F41" s="69" t="s">
        <v>8</v>
      </c>
      <c r="G41" s="70"/>
      <c r="H41" s="48">
        <v>850</v>
      </c>
      <c r="I41" s="51">
        <v>0</v>
      </c>
      <c r="J41" s="49">
        <v>100</v>
      </c>
      <c r="K41" s="49">
        <v>100</v>
      </c>
      <c r="L41" s="49">
        <v>100</v>
      </c>
      <c r="M41" s="49">
        <v>100</v>
      </c>
      <c r="N41" s="49">
        <v>0</v>
      </c>
      <c r="O41" s="49">
        <v>50</v>
      </c>
      <c r="P41" s="49">
        <v>0</v>
      </c>
      <c r="Q41" s="49">
        <v>100</v>
      </c>
      <c r="R41" s="49">
        <v>100</v>
      </c>
      <c r="S41" s="49">
        <v>100</v>
      </c>
      <c r="T41" s="49">
        <v>100</v>
      </c>
    </row>
    <row r="42" spans="1:20" s="50" customFormat="1" ht="23.25" customHeight="1">
      <c r="A42" s="46"/>
      <c r="B42" s="46"/>
      <c r="C42" s="46"/>
      <c r="D42" s="46"/>
      <c r="E42" s="47">
        <v>169</v>
      </c>
      <c r="F42" s="69" t="s">
        <v>9</v>
      </c>
      <c r="G42" s="70"/>
      <c r="H42" s="48">
        <v>1000</v>
      </c>
      <c r="I42" s="52">
        <v>0</v>
      </c>
      <c r="J42" s="49">
        <v>0</v>
      </c>
      <c r="K42" s="49">
        <v>0</v>
      </c>
      <c r="L42" s="49">
        <v>0</v>
      </c>
      <c r="M42" s="49">
        <v>1000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</row>
    <row r="43" spans="1:20" ht="12.75">
      <c r="A43" s="24"/>
      <c r="B43" s="24"/>
      <c r="C43" s="24"/>
      <c r="D43" s="24"/>
      <c r="E43" s="1"/>
      <c r="F43" s="17"/>
      <c r="G43" s="25"/>
      <c r="H43" s="1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3:20" ht="12.75">
      <c r="C44" s="15"/>
      <c r="D44" s="15"/>
      <c r="E44" t="s">
        <v>66</v>
      </c>
      <c r="G44" s="12"/>
      <c r="H44" s="36"/>
      <c r="I44" s="37"/>
      <c r="J44" s="37"/>
      <c r="K44" s="37"/>
      <c r="L44" s="38" t="s">
        <v>73</v>
      </c>
      <c r="M44" s="19"/>
      <c r="N44" s="19"/>
      <c r="O44" s="19"/>
      <c r="P44" s="19"/>
      <c r="Q44" s="19"/>
      <c r="R44" s="19"/>
      <c r="S44" s="19"/>
      <c r="T44" s="19"/>
    </row>
    <row r="45" spans="1:20" ht="12.75">
      <c r="A45" s="15"/>
      <c r="B45" s="15"/>
      <c r="C45" s="15"/>
      <c r="D45" s="15"/>
      <c r="E45" s="15"/>
      <c r="I45" s="8" t="s">
        <v>59</v>
      </c>
      <c r="J45" s="19"/>
      <c r="K45" s="19"/>
      <c r="L45" s="18"/>
      <c r="M45" s="19"/>
      <c r="N45" s="19"/>
      <c r="O45" s="19"/>
      <c r="P45" s="19"/>
      <c r="Q45" s="19"/>
      <c r="R45" s="19"/>
      <c r="S45" s="19"/>
      <c r="T45" s="19"/>
    </row>
    <row r="46" spans="4:7" ht="12.75">
      <c r="D46" s="15"/>
      <c r="E46" s="35" t="s">
        <v>60</v>
      </c>
      <c r="F46" s="1"/>
      <c r="G46" s="17"/>
    </row>
    <row r="47" spans="4:11" ht="12.75">
      <c r="D47" s="15"/>
      <c r="E47" s="35" t="s">
        <v>37</v>
      </c>
      <c r="F47" s="1"/>
      <c r="G47" s="17"/>
      <c r="K47" t="s">
        <v>36</v>
      </c>
    </row>
    <row r="48" spans="5:20" ht="12.75">
      <c r="E48" s="35" t="s">
        <v>58</v>
      </c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5:12" ht="18" customHeight="1">
      <c r="E49" s="35" t="s">
        <v>38</v>
      </c>
      <c r="G49" s="12"/>
      <c r="H49" s="14"/>
      <c r="I49" s="14"/>
      <c r="J49" s="14"/>
      <c r="K49" s="14"/>
      <c r="L49" t="s">
        <v>62</v>
      </c>
    </row>
    <row r="50" ht="12.75">
      <c r="I50" s="8" t="s">
        <v>61</v>
      </c>
    </row>
    <row r="53" spans="6:7" ht="12.75">
      <c r="F53" s="40"/>
      <c r="G53" s="41"/>
    </row>
    <row r="54" spans="6:7" ht="12.75">
      <c r="F54" s="40"/>
      <c r="G54" s="41"/>
    </row>
    <row r="55" spans="6:7" ht="12.75">
      <c r="F55" s="40"/>
      <c r="G55" s="41"/>
    </row>
    <row r="56" spans="6:7" ht="12.75">
      <c r="F56" s="40"/>
      <c r="G56" s="41"/>
    </row>
    <row r="57" spans="6:7" ht="12.75">
      <c r="F57" s="40"/>
      <c r="G57" s="41"/>
    </row>
    <row r="58" spans="6:7" ht="12.75">
      <c r="F58" s="40"/>
      <c r="G58" s="41"/>
    </row>
    <row r="59" spans="6:7" ht="12.75">
      <c r="F59" s="40"/>
      <c r="G59" s="41"/>
    </row>
    <row r="60" spans="6:7" ht="12.75">
      <c r="F60" s="40"/>
      <c r="G60" s="41"/>
    </row>
    <row r="61" spans="6:7" ht="12.75">
      <c r="F61" s="40"/>
      <c r="G61" s="41"/>
    </row>
    <row r="62" spans="6:7" ht="12.75">
      <c r="F62" s="40"/>
      <c r="G62" s="41"/>
    </row>
    <row r="63" spans="6:7" ht="12.75">
      <c r="F63" s="40"/>
      <c r="G63" s="41"/>
    </row>
    <row r="64" spans="6:7" ht="12.75">
      <c r="F64" s="40"/>
      <c r="G64" s="41"/>
    </row>
    <row r="65" spans="6:7" ht="12.75">
      <c r="F65" s="40"/>
      <c r="G65" s="41"/>
    </row>
    <row r="66" spans="6:7" ht="12.75">
      <c r="F66" s="40"/>
      <c r="G66" s="41"/>
    </row>
    <row r="67" spans="6:7" ht="12.75">
      <c r="F67" s="40"/>
      <c r="G67" s="41"/>
    </row>
    <row r="68" spans="6:7" ht="12.75">
      <c r="F68" s="40"/>
      <c r="G68" s="41"/>
    </row>
    <row r="69" spans="6:7" ht="12.75">
      <c r="F69" s="40"/>
      <c r="G69" s="41"/>
    </row>
    <row r="70" spans="6:7" ht="12.75">
      <c r="F70" s="40"/>
      <c r="G70" s="41"/>
    </row>
    <row r="71" spans="6:7" ht="12.75">
      <c r="F71" s="40"/>
      <c r="G71" s="41"/>
    </row>
    <row r="72" spans="6:7" ht="12.75">
      <c r="F72" s="40"/>
      <c r="G72" s="41"/>
    </row>
    <row r="73" spans="6:7" ht="12.75">
      <c r="F73" s="40"/>
      <c r="G73" s="41"/>
    </row>
    <row r="74" spans="6:7" ht="12.75">
      <c r="F74" s="42"/>
      <c r="G74" s="43"/>
    </row>
    <row r="75" spans="6:7" ht="12.75">
      <c r="F75" s="42"/>
      <c r="G75" s="43"/>
    </row>
    <row r="76" spans="6:7" ht="12.75">
      <c r="F76" s="40"/>
      <c r="G76" s="41"/>
    </row>
    <row r="77" spans="6:7" ht="12.75">
      <c r="F77" s="40"/>
      <c r="G77" s="41"/>
    </row>
    <row r="78" spans="6:7" ht="12.75">
      <c r="F78" s="40"/>
      <c r="G78" s="41"/>
    </row>
    <row r="79" spans="6:7" ht="12.75">
      <c r="F79" s="12"/>
      <c r="G79" s="12"/>
    </row>
    <row r="80" spans="6:7" ht="12.75">
      <c r="F80" s="12"/>
      <c r="G80" s="12"/>
    </row>
    <row r="81" spans="6:7" ht="12.75">
      <c r="F81" s="12"/>
      <c r="G81" s="12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</sheetData>
  <sheetProtection/>
  <mergeCells count="26">
    <mergeCell ref="F31:G31"/>
    <mergeCell ref="F27:G27"/>
    <mergeCell ref="F28:G28"/>
    <mergeCell ref="F29:G29"/>
    <mergeCell ref="F39:G39"/>
    <mergeCell ref="F33:G33"/>
    <mergeCell ref="A27:E27"/>
    <mergeCell ref="F34:G34"/>
    <mergeCell ref="F40:G40"/>
    <mergeCell ref="F37:G37"/>
    <mergeCell ref="F42:G42"/>
    <mergeCell ref="F41:G41"/>
    <mergeCell ref="F38:G38"/>
    <mergeCell ref="F35:G35"/>
    <mergeCell ref="F36:G36"/>
    <mergeCell ref="F30:G30"/>
    <mergeCell ref="A25:A26"/>
    <mergeCell ref="F16:Q16"/>
    <mergeCell ref="F32:G32"/>
    <mergeCell ref="F25:G26"/>
    <mergeCell ref="H25:H26"/>
    <mergeCell ref="I25:T25"/>
    <mergeCell ref="B25:B26"/>
    <mergeCell ref="C25:C26"/>
    <mergeCell ref="D25:D26"/>
    <mergeCell ref="E25:E26"/>
  </mergeCells>
  <printOptions/>
  <pageMargins left="0.3937007874015748" right="0" top="0.3937007874015748" bottom="0.1968503937007874" header="0.5118110236220472" footer="0.5118110236220472"/>
  <pageSetup horizontalDpi="600" verticalDpi="6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80" zoomScaleNormal="75" zoomScaleSheetLayoutView="80" zoomScalePageLayoutView="0" workbookViewId="0" topLeftCell="A1">
      <selection activeCell="F31" sqref="F31"/>
    </sheetView>
  </sheetViews>
  <sheetFormatPr defaultColWidth="9.125" defaultRowHeight="12.75"/>
  <cols>
    <col min="1" max="1" width="3.25390625" style="0" customWidth="1"/>
    <col min="2" max="2" width="4.625" style="0" customWidth="1"/>
    <col min="3" max="3" width="4.125" style="0" customWidth="1"/>
    <col min="4" max="4" width="5.375" style="0" customWidth="1"/>
    <col min="5" max="5" width="7.00390625" style="0" customWidth="1"/>
    <col min="6" max="6" width="13.625" style="0" customWidth="1"/>
    <col min="7" max="7" width="37.25390625" style="0" customWidth="1"/>
    <col min="8" max="8" width="12.00390625" style="0" customWidth="1"/>
    <col min="9" max="18" width="9.125" style="0" customWidth="1"/>
    <col min="19" max="19" width="9.625" style="0" customWidth="1"/>
    <col min="20" max="20" width="9.00390625" style="0" customWidth="1"/>
    <col min="21" max="21" width="31.875" style="0" customWidth="1"/>
  </cols>
  <sheetData>
    <row r="1" spans="1:17" s="15" customFormat="1" ht="12">
      <c r="A1" s="15" t="s">
        <v>71</v>
      </c>
      <c r="Q1" s="27" t="s">
        <v>41</v>
      </c>
    </row>
    <row r="2" s="15" customFormat="1" ht="12">
      <c r="Q2" s="10" t="s">
        <v>42</v>
      </c>
    </row>
    <row r="4" s="15" customFormat="1" ht="12">
      <c r="Q4" s="27" t="s">
        <v>43</v>
      </c>
    </row>
    <row r="5" s="15" customFormat="1" ht="12">
      <c r="Q5" s="10" t="s">
        <v>44</v>
      </c>
    </row>
    <row r="6" s="15" customFormat="1" ht="12">
      <c r="Q6" s="10" t="s">
        <v>45</v>
      </c>
    </row>
    <row r="7" s="15" customFormat="1" ht="12">
      <c r="Q7" s="10" t="s">
        <v>46</v>
      </c>
    </row>
    <row r="8" s="15" customFormat="1" ht="12">
      <c r="Q8" s="10" t="s">
        <v>47</v>
      </c>
    </row>
    <row r="9" s="15" customFormat="1" ht="12">
      <c r="Q9" s="10"/>
    </row>
    <row r="10" spans="16:19" s="15" customFormat="1" ht="12">
      <c r="P10" s="20"/>
      <c r="Q10" s="28"/>
      <c r="R10" s="20"/>
      <c r="S10" s="29" t="s">
        <v>69</v>
      </c>
    </row>
    <row r="11" s="15" customFormat="1" ht="12">
      <c r="Q11" s="10" t="s">
        <v>48</v>
      </c>
    </row>
    <row r="12" s="15" customFormat="1" ht="12">
      <c r="Q12" s="10"/>
    </row>
    <row r="13" spans="16:19" s="15" customFormat="1" ht="12">
      <c r="P13" s="20" t="s">
        <v>49</v>
      </c>
      <c r="Q13" s="28"/>
      <c r="R13" s="20"/>
      <c r="S13" s="20" t="s">
        <v>72</v>
      </c>
    </row>
    <row r="14" spans="16:19" s="15" customFormat="1" ht="12">
      <c r="P14" s="10" t="s">
        <v>36</v>
      </c>
      <c r="Q14" s="30"/>
      <c r="R14" s="24"/>
      <c r="S14" s="24"/>
    </row>
    <row r="15" spans="18:21" ht="12" customHeight="1">
      <c r="R15" s="8"/>
      <c r="S15" s="7"/>
      <c r="T15" s="7"/>
      <c r="U15" s="11"/>
    </row>
    <row r="16" spans="6:21" ht="15">
      <c r="F16" s="60" t="s">
        <v>23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7"/>
      <c r="S16" s="7"/>
      <c r="T16" s="7"/>
      <c r="U16" s="8"/>
    </row>
    <row r="17" spans="11:21" ht="12.75">
      <c r="K17" s="1"/>
      <c r="L17" s="1"/>
      <c r="M17" s="1"/>
      <c r="N17" s="1"/>
      <c r="O17" s="1"/>
      <c r="P17" s="1"/>
      <c r="Q17" s="1"/>
      <c r="R17" s="9"/>
      <c r="U17" s="4"/>
    </row>
    <row r="18" spans="1:21" ht="12.75">
      <c r="A18" s="15" t="s">
        <v>24</v>
      </c>
      <c r="B18" s="15"/>
      <c r="C18" s="15"/>
      <c r="D18" s="15"/>
      <c r="E18" s="15"/>
      <c r="F18" s="15"/>
      <c r="G18" s="15" t="s">
        <v>25</v>
      </c>
      <c r="K18" s="1"/>
      <c r="L18" s="1"/>
      <c r="M18" s="1"/>
      <c r="N18" s="1"/>
      <c r="O18" s="1"/>
      <c r="P18" s="1"/>
      <c r="Q18" s="1"/>
      <c r="U18" s="4"/>
    </row>
    <row r="19" spans="1:21" ht="12.75">
      <c r="A19" s="1" t="s">
        <v>0</v>
      </c>
      <c r="B19" s="1"/>
      <c r="C19" s="21"/>
      <c r="D19" s="15"/>
      <c r="E19" s="15"/>
      <c r="F19" s="15"/>
      <c r="G19" s="22" t="s">
        <v>50</v>
      </c>
      <c r="K19" s="1"/>
      <c r="L19" s="1"/>
      <c r="M19" s="1"/>
      <c r="N19" s="1"/>
      <c r="O19" s="1"/>
      <c r="P19" s="1"/>
      <c r="Q19" s="1"/>
      <c r="R19" s="12"/>
      <c r="S19" s="12"/>
      <c r="T19" s="12"/>
      <c r="U19" s="6"/>
    </row>
    <row r="20" spans="1:21" ht="12.75">
      <c r="A20" s="1" t="s">
        <v>26</v>
      </c>
      <c r="B20" s="1"/>
      <c r="C20" s="21"/>
      <c r="D20" s="15"/>
      <c r="E20" s="15"/>
      <c r="F20" s="15"/>
      <c r="G20" s="1" t="s">
        <v>74</v>
      </c>
      <c r="K20" s="1"/>
      <c r="L20" s="1"/>
      <c r="M20" s="1"/>
      <c r="N20" s="1"/>
      <c r="O20" s="1"/>
      <c r="P20" s="1"/>
      <c r="Q20" s="1"/>
      <c r="R20" s="13"/>
      <c r="S20" s="12"/>
      <c r="T20" s="12"/>
      <c r="U20" s="6"/>
    </row>
    <row r="21" spans="1:21" ht="12.75">
      <c r="A21" s="1" t="s">
        <v>27</v>
      </c>
      <c r="B21" s="1"/>
      <c r="C21" s="21"/>
      <c r="D21" s="15"/>
      <c r="E21" s="15"/>
      <c r="F21" s="15"/>
      <c r="G21" s="1" t="s">
        <v>28</v>
      </c>
      <c r="K21" s="1"/>
      <c r="L21" s="1"/>
      <c r="M21" s="1"/>
      <c r="N21" s="1"/>
      <c r="O21" s="1"/>
      <c r="P21" s="1"/>
      <c r="Q21" s="1"/>
      <c r="R21" s="12"/>
      <c r="S21" s="12"/>
      <c r="T21" s="1"/>
      <c r="U21" s="6"/>
    </row>
    <row r="22" spans="1:21" ht="12.75">
      <c r="A22" s="1" t="s">
        <v>10</v>
      </c>
      <c r="B22" s="1"/>
      <c r="C22" s="21"/>
      <c r="D22" s="23"/>
      <c r="E22" s="15"/>
      <c r="F22" s="15"/>
      <c r="G22" s="1" t="s">
        <v>51</v>
      </c>
      <c r="K22" s="1"/>
      <c r="L22" s="1"/>
      <c r="M22" s="1"/>
      <c r="N22" s="1"/>
      <c r="O22" s="1"/>
      <c r="P22" s="1"/>
      <c r="Q22" s="3"/>
      <c r="R22" s="12"/>
      <c r="S22" s="12"/>
      <c r="T22" s="1"/>
      <c r="U22" s="6"/>
    </row>
    <row r="23" spans="1:21" ht="12.75">
      <c r="A23" s="1" t="s">
        <v>29</v>
      </c>
      <c r="B23" s="1"/>
      <c r="C23" s="21"/>
      <c r="D23" s="23"/>
      <c r="E23" s="15"/>
      <c r="F23" s="15"/>
      <c r="G23" s="1" t="s">
        <v>70</v>
      </c>
      <c r="K23" s="3"/>
      <c r="L23" s="3"/>
      <c r="M23" s="3"/>
      <c r="N23" s="3"/>
      <c r="O23" s="3"/>
      <c r="P23" s="3"/>
      <c r="Q23" s="3"/>
      <c r="R23" s="13"/>
      <c r="S23" s="12"/>
      <c r="T23" s="3"/>
      <c r="U23" s="6"/>
    </row>
    <row r="24" spans="6:21" ht="12.75">
      <c r="F24" s="1"/>
      <c r="G24" s="1"/>
      <c r="H24" s="2"/>
      <c r="I24" s="5"/>
      <c r="J24" s="5"/>
      <c r="K24" s="1"/>
      <c r="L24" s="1"/>
      <c r="M24" s="1"/>
      <c r="N24" s="1"/>
      <c r="O24" s="1"/>
      <c r="P24" s="1"/>
      <c r="Q24" s="1"/>
      <c r="S24" s="1"/>
      <c r="T24" s="1"/>
      <c r="U24" s="6"/>
    </row>
    <row r="25" spans="1:20" s="39" customFormat="1" ht="24" customHeight="1">
      <c r="A25" s="58" t="s">
        <v>53</v>
      </c>
      <c r="B25" s="58" t="s">
        <v>54</v>
      </c>
      <c r="C25" s="58" t="s">
        <v>55</v>
      </c>
      <c r="D25" s="58" t="s">
        <v>56</v>
      </c>
      <c r="E25" s="58" t="s">
        <v>57</v>
      </c>
      <c r="F25" s="63" t="s">
        <v>30</v>
      </c>
      <c r="G25" s="64"/>
      <c r="H25" s="67" t="s">
        <v>31</v>
      </c>
      <c r="I25" s="67" t="s">
        <v>32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s="39" customFormat="1" ht="77.25" customHeight="1">
      <c r="A26" s="59"/>
      <c r="B26" s="59"/>
      <c r="C26" s="59"/>
      <c r="D26" s="59"/>
      <c r="E26" s="59"/>
      <c r="F26" s="65"/>
      <c r="G26" s="66"/>
      <c r="H26" s="67"/>
      <c r="I26" s="34" t="s">
        <v>11</v>
      </c>
      <c r="J26" s="34" t="s">
        <v>12</v>
      </c>
      <c r="K26" s="34" t="s">
        <v>13</v>
      </c>
      <c r="L26" s="34" t="s">
        <v>14</v>
      </c>
      <c r="M26" s="34" t="s">
        <v>15</v>
      </c>
      <c r="N26" s="34" t="s">
        <v>16</v>
      </c>
      <c r="O26" s="34" t="s">
        <v>17</v>
      </c>
      <c r="P26" s="34" t="s">
        <v>18</v>
      </c>
      <c r="Q26" s="34" t="s">
        <v>19</v>
      </c>
      <c r="R26" s="34" t="s">
        <v>20</v>
      </c>
      <c r="S26" s="34" t="s">
        <v>21</v>
      </c>
      <c r="T26" s="34" t="s">
        <v>22</v>
      </c>
    </row>
    <row r="27" spans="1:20" ht="26.25" customHeight="1">
      <c r="A27" s="68">
        <v>2610272</v>
      </c>
      <c r="B27" s="68"/>
      <c r="C27" s="68"/>
      <c r="D27" s="68"/>
      <c r="E27" s="68"/>
      <c r="F27" s="72" t="s">
        <v>52</v>
      </c>
      <c r="G27" s="73"/>
      <c r="H27" s="45">
        <f>H28</f>
        <v>28375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3" customFormat="1" ht="30.75" customHeight="1">
      <c r="A28" s="31"/>
      <c r="B28" s="31"/>
      <c r="C28" s="32" t="s">
        <v>33</v>
      </c>
      <c r="D28" s="31">
        <v>15</v>
      </c>
      <c r="E28" s="31"/>
      <c r="F28" s="74" t="s">
        <v>34</v>
      </c>
      <c r="G28" s="75"/>
      <c r="H28" s="45">
        <f>SUM(H29:H32)</f>
        <v>28375</v>
      </c>
      <c r="I28" s="44">
        <f aca="true" t="shared" si="0" ref="I28:T28">I29+I30+I31+I32</f>
        <v>1800</v>
      </c>
      <c r="J28" s="44">
        <f t="shared" si="0"/>
        <v>2474</v>
      </c>
      <c r="K28" s="44">
        <f t="shared" si="0"/>
        <v>3300</v>
      </c>
      <c r="L28" s="44">
        <f t="shared" si="0"/>
        <v>1800</v>
      </c>
      <c r="M28" s="44">
        <f t="shared" si="0"/>
        <v>3300</v>
      </c>
      <c r="N28" s="44">
        <f t="shared" si="0"/>
        <v>3671</v>
      </c>
      <c r="O28" s="44">
        <f t="shared" si="0"/>
        <v>1500</v>
      </c>
      <c r="P28" s="44">
        <f t="shared" si="0"/>
        <v>1500</v>
      </c>
      <c r="Q28" s="44">
        <f t="shared" si="0"/>
        <v>3030</v>
      </c>
      <c r="R28" s="44">
        <f t="shared" si="0"/>
        <v>3000</v>
      </c>
      <c r="S28" s="44">
        <f t="shared" si="0"/>
        <v>1500</v>
      </c>
      <c r="T28" s="44">
        <f t="shared" si="0"/>
        <v>1500</v>
      </c>
    </row>
    <row r="29" spans="1:20" s="50" customFormat="1" ht="27" customHeight="1">
      <c r="A29" s="46"/>
      <c r="B29" s="46"/>
      <c r="C29" s="46"/>
      <c r="D29" s="46"/>
      <c r="E29" s="47">
        <v>141</v>
      </c>
      <c r="F29" s="69" t="s">
        <v>3</v>
      </c>
      <c r="G29" s="70"/>
      <c r="H29" s="48">
        <f>K29+M29+N29+Q29+R29</f>
        <v>7104</v>
      </c>
      <c r="I29" s="49">
        <v>0</v>
      </c>
      <c r="J29" s="49">
        <v>0</v>
      </c>
      <c r="K29" s="49">
        <v>1500</v>
      </c>
      <c r="L29" s="49">
        <v>0</v>
      </c>
      <c r="M29" s="49">
        <v>1500</v>
      </c>
      <c r="N29" s="49">
        <v>1104</v>
      </c>
      <c r="O29" s="49">
        <v>0</v>
      </c>
      <c r="P29" s="49">
        <v>0</v>
      </c>
      <c r="Q29" s="49">
        <v>1500</v>
      </c>
      <c r="R29" s="49">
        <v>1500</v>
      </c>
      <c r="S29" s="49"/>
      <c r="T29" s="49">
        <v>0</v>
      </c>
    </row>
    <row r="30" spans="1:20" s="50" customFormat="1" ht="24.75" customHeight="1">
      <c r="A30" s="46"/>
      <c r="B30" s="46"/>
      <c r="C30" s="46"/>
      <c r="D30" s="46"/>
      <c r="E30" s="47">
        <v>169</v>
      </c>
      <c r="F30" s="69" t="s">
        <v>9</v>
      </c>
      <c r="G30" s="70"/>
      <c r="H30" s="48">
        <v>1171</v>
      </c>
      <c r="I30" s="52">
        <v>0</v>
      </c>
      <c r="J30" s="49">
        <v>674</v>
      </c>
      <c r="K30" s="49">
        <v>0</v>
      </c>
      <c r="L30" s="49">
        <v>0</v>
      </c>
      <c r="M30" s="49">
        <v>0</v>
      </c>
      <c r="N30" s="49">
        <v>497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</row>
    <row r="31" spans="1:20" s="50" customFormat="1" ht="24" customHeight="1">
      <c r="A31" s="46"/>
      <c r="B31" s="46"/>
      <c r="C31" s="46"/>
      <c r="D31" s="46"/>
      <c r="E31" s="47">
        <v>322</v>
      </c>
      <c r="F31" s="53" t="s">
        <v>4</v>
      </c>
      <c r="G31" s="54"/>
      <c r="H31" s="48">
        <v>270</v>
      </c>
      <c r="I31" s="50">
        <v>0</v>
      </c>
      <c r="J31" s="49">
        <v>0</v>
      </c>
      <c r="K31" s="51">
        <v>0</v>
      </c>
      <c r="L31" s="49">
        <v>0</v>
      </c>
      <c r="M31" s="51">
        <v>0</v>
      </c>
      <c r="N31" s="49">
        <v>270</v>
      </c>
      <c r="O31" s="49">
        <v>0</v>
      </c>
      <c r="P31" s="49">
        <v>0</v>
      </c>
      <c r="Q31" s="49">
        <v>0</v>
      </c>
      <c r="R31" s="51">
        <v>0</v>
      </c>
      <c r="S31" s="49">
        <v>0</v>
      </c>
      <c r="T31" s="49">
        <v>0</v>
      </c>
    </row>
    <row r="32" spans="1:20" s="50" customFormat="1" ht="30.75" customHeight="1">
      <c r="A32" s="46"/>
      <c r="B32" s="46"/>
      <c r="C32" s="46"/>
      <c r="D32" s="46"/>
      <c r="E32" s="47">
        <v>324</v>
      </c>
      <c r="F32" s="69" t="s">
        <v>5</v>
      </c>
      <c r="G32" s="70"/>
      <c r="H32" s="48">
        <f>I32+J32+K32+L32+M32+N32+O32+P32+Q32+R32+S32+T32</f>
        <v>19830</v>
      </c>
      <c r="I32" s="52">
        <v>1800</v>
      </c>
      <c r="J32" s="49">
        <v>1800</v>
      </c>
      <c r="K32" s="51">
        <v>1800</v>
      </c>
      <c r="L32" s="49">
        <v>1800</v>
      </c>
      <c r="M32" s="51">
        <v>1800</v>
      </c>
      <c r="N32" s="49">
        <v>1800</v>
      </c>
      <c r="O32" s="49">
        <v>1500</v>
      </c>
      <c r="P32" s="49">
        <v>1500</v>
      </c>
      <c r="Q32" s="49">
        <v>1530</v>
      </c>
      <c r="R32" s="51">
        <v>1500</v>
      </c>
      <c r="S32" s="49">
        <v>1500</v>
      </c>
      <c r="T32" s="49">
        <v>1500</v>
      </c>
    </row>
    <row r="33" spans="1:20" ht="12.75">
      <c r="A33" s="24"/>
      <c r="B33" s="24"/>
      <c r="C33" s="24"/>
      <c r="D33" s="24"/>
      <c r="E33" s="1"/>
      <c r="F33" s="17"/>
      <c r="G33" s="25"/>
      <c r="H33" s="1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3:20" ht="12.75">
      <c r="C34" s="15"/>
      <c r="D34" s="15"/>
      <c r="E34" t="s">
        <v>66</v>
      </c>
      <c r="G34" s="12"/>
      <c r="H34" s="36"/>
      <c r="I34" s="37"/>
      <c r="J34" s="37"/>
      <c r="K34" s="37"/>
      <c r="L34" s="38" t="s">
        <v>73</v>
      </c>
      <c r="M34" s="19"/>
      <c r="N34" s="19"/>
      <c r="O34" s="19"/>
      <c r="P34" s="19"/>
      <c r="Q34" s="19"/>
      <c r="R34" s="19"/>
      <c r="S34" s="19"/>
      <c r="T34" s="19"/>
    </row>
    <row r="35" spans="1:20" ht="12.75">
      <c r="A35" s="15"/>
      <c r="B35" s="15"/>
      <c r="C35" s="15"/>
      <c r="D35" s="15"/>
      <c r="E35" s="15"/>
      <c r="I35" s="8" t="s">
        <v>59</v>
      </c>
      <c r="J35" s="19"/>
      <c r="K35" s="19"/>
      <c r="L35" s="18"/>
      <c r="M35" s="19"/>
      <c r="N35" s="19"/>
      <c r="O35" s="19"/>
      <c r="P35" s="19"/>
      <c r="Q35" s="19"/>
      <c r="R35" s="19"/>
      <c r="S35" s="19"/>
      <c r="T35" s="19"/>
    </row>
    <row r="36" spans="4:7" ht="12.75">
      <c r="D36" s="15"/>
      <c r="E36" s="35" t="s">
        <v>60</v>
      </c>
      <c r="F36" s="1"/>
      <c r="G36" s="17"/>
    </row>
    <row r="37" spans="4:11" ht="12.75">
      <c r="D37" s="15"/>
      <c r="E37" s="35" t="s">
        <v>37</v>
      </c>
      <c r="F37" s="1"/>
      <c r="G37" s="17"/>
      <c r="K37" t="s">
        <v>36</v>
      </c>
    </row>
    <row r="38" spans="5:20" ht="12.75">
      <c r="E38" s="35" t="s">
        <v>58</v>
      </c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5:12" ht="18" customHeight="1">
      <c r="E39" s="35" t="s">
        <v>38</v>
      </c>
      <c r="G39" s="12"/>
      <c r="H39" s="14"/>
      <c r="I39" s="14"/>
      <c r="J39" s="14"/>
      <c r="K39" s="14"/>
      <c r="L39" t="s">
        <v>62</v>
      </c>
    </row>
    <row r="40" ht="12.75">
      <c r="I40" s="8" t="s">
        <v>61</v>
      </c>
    </row>
    <row r="43" spans="6:7" ht="12.75">
      <c r="F43" s="40"/>
      <c r="G43" s="41"/>
    </row>
    <row r="44" spans="6:7" ht="12.75">
      <c r="F44" s="40"/>
      <c r="G44" s="41"/>
    </row>
    <row r="45" spans="6:7" ht="12.75">
      <c r="F45" s="40"/>
      <c r="G45" s="41"/>
    </row>
    <row r="46" spans="6:7" ht="12.75">
      <c r="F46" s="40"/>
      <c r="G46" s="41"/>
    </row>
    <row r="47" spans="6:7" ht="12.75">
      <c r="F47" s="40"/>
      <c r="G47" s="41"/>
    </row>
    <row r="48" spans="6:7" ht="12.75">
      <c r="F48" s="40"/>
      <c r="G48" s="41"/>
    </row>
    <row r="49" spans="6:7" ht="12.75">
      <c r="F49" s="40"/>
      <c r="G49" s="41"/>
    </row>
    <row r="50" spans="6:7" ht="12.75">
      <c r="F50" s="40"/>
      <c r="G50" s="41"/>
    </row>
    <row r="51" spans="6:7" ht="12.75">
      <c r="F51" s="40"/>
      <c r="G51" s="41"/>
    </row>
    <row r="52" spans="6:7" ht="12.75">
      <c r="F52" s="40"/>
      <c r="G52" s="41"/>
    </row>
    <row r="53" spans="6:7" ht="12.75">
      <c r="F53" s="40"/>
      <c r="G53" s="41"/>
    </row>
    <row r="54" spans="6:7" ht="12.75">
      <c r="F54" s="40"/>
      <c r="G54" s="41"/>
    </row>
    <row r="55" spans="6:7" ht="12.75">
      <c r="F55" s="40"/>
      <c r="G55" s="41"/>
    </row>
    <row r="56" spans="6:7" ht="12.75">
      <c r="F56" s="40"/>
      <c r="G56" s="41"/>
    </row>
    <row r="57" spans="6:7" ht="12.75">
      <c r="F57" s="40"/>
      <c r="G57" s="41"/>
    </row>
    <row r="58" spans="6:7" ht="12.75">
      <c r="F58" s="40"/>
      <c r="G58" s="41"/>
    </row>
    <row r="59" spans="6:7" ht="12.75">
      <c r="F59" s="40"/>
      <c r="G59" s="41"/>
    </row>
    <row r="60" spans="6:7" ht="12.75">
      <c r="F60" s="40"/>
      <c r="G60" s="41"/>
    </row>
    <row r="61" spans="6:7" ht="12.75">
      <c r="F61" s="40"/>
      <c r="G61" s="41"/>
    </row>
    <row r="62" spans="6:7" ht="12.75">
      <c r="F62" s="40"/>
      <c r="G62" s="41"/>
    </row>
    <row r="63" spans="6:7" ht="12.75">
      <c r="F63" s="40"/>
      <c r="G63" s="41"/>
    </row>
    <row r="64" spans="6:7" ht="12.75">
      <c r="F64" s="42"/>
      <c r="G64" s="43"/>
    </row>
    <row r="65" spans="6:7" ht="12.75">
      <c r="F65" s="42"/>
      <c r="G65" s="43"/>
    </row>
    <row r="66" spans="6:7" ht="12.75">
      <c r="F66" s="40"/>
      <c r="G66" s="41"/>
    </row>
    <row r="67" spans="6:7" ht="12.75">
      <c r="F67" s="40"/>
      <c r="G67" s="41"/>
    </row>
    <row r="68" spans="6:7" ht="12.75">
      <c r="F68" s="40"/>
      <c r="G68" s="41"/>
    </row>
    <row r="69" spans="6:7" ht="12.75">
      <c r="F69" s="12"/>
      <c r="G69" s="12"/>
    </row>
    <row r="70" spans="6:7" ht="12.75">
      <c r="F70" s="12"/>
      <c r="G70" s="12"/>
    </row>
    <row r="71" spans="6:7" ht="12.75">
      <c r="F71" s="12"/>
      <c r="G71" s="12"/>
    </row>
    <row r="72" spans="6:7" ht="12.75">
      <c r="F72" s="12"/>
      <c r="G72" s="12"/>
    </row>
    <row r="73" spans="6:7" ht="12.75">
      <c r="F73" s="12"/>
      <c r="G73" s="12"/>
    </row>
    <row r="74" spans="6:7" ht="12.75">
      <c r="F74" s="12"/>
      <c r="G74" s="12"/>
    </row>
  </sheetData>
  <sheetProtection/>
  <mergeCells count="15">
    <mergeCell ref="F32:G32"/>
    <mergeCell ref="F30:G30"/>
    <mergeCell ref="F29:G29"/>
    <mergeCell ref="A27:E27"/>
    <mergeCell ref="F27:G27"/>
    <mergeCell ref="F28:G28"/>
    <mergeCell ref="F16:Q16"/>
    <mergeCell ref="A25:A26"/>
    <mergeCell ref="B25:B26"/>
    <mergeCell ref="C25:C26"/>
    <mergeCell ref="D25:D26"/>
    <mergeCell ref="E25:E26"/>
    <mergeCell ref="F25:G26"/>
    <mergeCell ref="H25:H26"/>
    <mergeCell ref="I25:T25"/>
  </mergeCells>
  <printOptions/>
  <pageMargins left="0.3937007874015748" right="0" top="0.3937007874015748" bottom="0.1968503937007874" header="0.5118110236220472" footer="0.5118110236220472"/>
  <pageSetup horizontalDpi="600" verticalDpi="600" orientation="landscape" paperSize="9" scale="6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22">
      <selection activeCell="S50" sqref="S50"/>
    </sheetView>
  </sheetViews>
  <sheetFormatPr defaultColWidth="9.125" defaultRowHeight="12.75"/>
  <cols>
    <col min="1" max="1" width="3.25390625" style="0" customWidth="1"/>
    <col min="2" max="2" width="4.625" style="0" customWidth="1"/>
    <col min="3" max="3" width="4.125" style="0" customWidth="1"/>
    <col min="4" max="4" width="5.375" style="0" customWidth="1"/>
    <col min="5" max="5" width="7.00390625" style="0" customWidth="1"/>
    <col min="6" max="6" width="13.625" style="0" customWidth="1"/>
    <col min="7" max="7" width="37.25390625" style="0" customWidth="1"/>
    <col min="8" max="8" width="12.00390625" style="0" customWidth="1"/>
    <col min="9" max="18" width="9.125" style="0" customWidth="1"/>
    <col min="19" max="19" width="9.625" style="0" customWidth="1"/>
    <col min="20" max="20" width="9.00390625" style="0" customWidth="1"/>
    <col min="21" max="21" width="31.875" style="0" customWidth="1"/>
  </cols>
  <sheetData>
    <row r="1" spans="1:17" s="15" customFormat="1" ht="12">
      <c r="A1" s="15" t="s">
        <v>71</v>
      </c>
      <c r="Q1" s="27" t="s">
        <v>41</v>
      </c>
    </row>
    <row r="2" s="15" customFormat="1" ht="12">
      <c r="Q2" s="10" t="s">
        <v>42</v>
      </c>
    </row>
    <row r="4" s="15" customFormat="1" ht="12">
      <c r="Q4" s="27" t="s">
        <v>43</v>
      </c>
    </row>
    <row r="5" s="15" customFormat="1" ht="12">
      <c r="Q5" s="10" t="s">
        <v>44</v>
      </c>
    </row>
    <row r="6" s="15" customFormat="1" ht="12">
      <c r="Q6" s="10" t="s">
        <v>45</v>
      </c>
    </row>
    <row r="7" s="15" customFormat="1" ht="12">
      <c r="Q7" s="10" t="s">
        <v>46</v>
      </c>
    </row>
    <row r="8" s="15" customFormat="1" ht="12">
      <c r="Q8" s="10" t="s">
        <v>47</v>
      </c>
    </row>
    <row r="9" s="15" customFormat="1" ht="12">
      <c r="Q9" s="10"/>
    </row>
    <row r="10" spans="16:19" s="15" customFormat="1" ht="12">
      <c r="P10" s="20"/>
      <c r="Q10" s="28"/>
      <c r="R10" s="20"/>
      <c r="S10" s="29" t="s">
        <v>69</v>
      </c>
    </row>
    <row r="11" s="15" customFormat="1" ht="12">
      <c r="Q11" s="10" t="s">
        <v>48</v>
      </c>
    </row>
    <row r="12" s="15" customFormat="1" ht="12">
      <c r="Q12" s="10"/>
    </row>
    <row r="13" spans="16:19" s="15" customFormat="1" ht="12">
      <c r="P13" s="20" t="s">
        <v>49</v>
      </c>
      <c r="Q13" s="28"/>
      <c r="R13" s="20"/>
      <c r="S13" s="20" t="s">
        <v>72</v>
      </c>
    </row>
    <row r="14" spans="16:19" s="15" customFormat="1" ht="12">
      <c r="P14" s="10" t="s">
        <v>36</v>
      </c>
      <c r="Q14" s="30"/>
      <c r="R14" s="24"/>
      <c r="S14" s="24"/>
    </row>
    <row r="15" spans="18:21" ht="12" customHeight="1">
      <c r="R15" s="8"/>
      <c r="S15" s="7"/>
      <c r="T15" s="7"/>
      <c r="U15" s="11"/>
    </row>
    <row r="16" spans="6:21" ht="15">
      <c r="F16" s="60" t="s">
        <v>23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7"/>
      <c r="S16" s="7"/>
      <c r="T16" s="7"/>
      <c r="U16" s="8"/>
    </row>
    <row r="17" spans="11:21" ht="12.75">
      <c r="K17" s="1"/>
      <c r="L17" s="1"/>
      <c r="M17" s="1"/>
      <c r="N17" s="1"/>
      <c r="O17" s="1"/>
      <c r="P17" s="1"/>
      <c r="Q17" s="1"/>
      <c r="R17" s="9"/>
      <c r="U17" s="4"/>
    </row>
    <row r="18" spans="1:21" ht="12.75">
      <c r="A18" s="15" t="s">
        <v>24</v>
      </c>
      <c r="B18" s="15"/>
      <c r="C18" s="15"/>
      <c r="D18" s="15"/>
      <c r="E18" s="15"/>
      <c r="F18" s="15"/>
      <c r="G18" s="15" t="s">
        <v>25</v>
      </c>
      <c r="K18" s="1"/>
      <c r="L18" s="1"/>
      <c r="M18" s="1"/>
      <c r="N18" s="1"/>
      <c r="O18" s="1"/>
      <c r="P18" s="1"/>
      <c r="Q18" s="1"/>
      <c r="U18" s="4"/>
    </row>
    <row r="19" spans="1:21" ht="12.75">
      <c r="A19" s="1" t="s">
        <v>0</v>
      </c>
      <c r="B19" s="1"/>
      <c r="C19" s="21"/>
      <c r="D19" s="15"/>
      <c r="E19" s="15"/>
      <c r="F19" s="15"/>
      <c r="G19" s="22" t="s">
        <v>50</v>
      </c>
      <c r="K19" s="1"/>
      <c r="L19" s="1"/>
      <c r="M19" s="1"/>
      <c r="N19" s="1"/>
      <c r="O19" s="1"/>
      <c r="P19" s="1"/>
      <c r="Q19" s="1"/>
      <c r="R19" s="12"/>
      <c r="S19" s="12"/>
      <c r="T19" s="12"/>
      <c r="U19" s="6"/>
    </row>
    <row r="20" spans="1:21" ht="12.75">
      <c r="A20" s="1" t="s">
        <v>26</v>
      </c>
      <c r="B20" s="1"/>
      <c r="C20" s="21"/>
      <c r="D20" s="15"/>
      <c r="E20" s="15"/>
      <c r="F20" s="15"/>
      <c r="G20" s="1" t="s">
        <v>74</v>
      </c>
      <c r="K20" s="1"/>
      <c r="L20" s="1"/>
      <c r="M20" s="1"/>
      <c r="N20" s="1"/>
      <c r="O20" s="1"/>
      <c r="P20" s="1"/>
      <c r="Q20" s="1"/>
      <c r="R20" s="13"/>
      <c r="S20" s="12"/>
      <c r="T20" s="12"/>
      <c r="U20" s="6"/>
    </row>
    <row r="21" spans="1:21" ht="12.75">
      <c r="A21" s="1" t="s">
        <v>27</v>
      </c>
      <c r="B21" s="1"/>
      <c r="C21" s="21"/>
      <c r="D21" s="15"/>
      <c r="E21" s="15"/>
      <c r="F21" s="15"/>
      <c r="G21" s="1" t="s">
        <v>28</v>
      </c>
      <c r="K21" s="1"/>
      <c r="L21" s="1"/>
      <c r="M21" s="1"/>
      <c r="N21" s="1"/>
      <c r="O21" s="1"/>
      <c r="P21" s="1"/>
      <c r="Q21" s="1"/>
      <c r="R21" s="12"/>
      <c r="S21" s="12"/>
      <c r="T21" s="1"/>
      <c r="U21" s="6"/>
    </row>
    <row r="22" spans="1:21" ht="12.75">
      <c r="A22" s="1" t="s">
        <v>10</v>
      </c>
      <c r="B22" s="1"/>
      <c r="C22" s="21"/>
      <c r="D22" s="23"/>
      <c r="E22" s="15"/>
      <c r="F22" s="15"/>
      <c r="G22" s="1" t="s">
        <v>51</v>
      </c>
      <c r="K22" s="1"/>
      <c r="L22" s="1"/>
      <c r="M22" s="1"/>
      <c r="N22" s="1"/>
      <c r="O22" s="1"/>
      <c r="P22" s="1"/>
      <c r="Q22" s="3"/>
      <c r="R22" s="12"/>
      <c r="S22" s="12"/>
      <c r="T22" s="1"/>
      <c r="U22" s="6"/>
    </row>
    <row r="23" spans="1:21" ht="12.75">
      <c r="A23" s="1" t="s">
        <v>29</v>
      </c>
      <c r="B23" s="1"/>
      <c r="C23" s="21"/>
      <c r="D23" s="23"/>
      <c r="E23" s="15"/>
      <c r="F23" s="15"/>
      <c r="G23" s="1" t="s">
        <v>70</v>
      </c>
      <c r="K23" s="3"/>
      <c r="L23" s="3"/>
      <c r="M23" s="3"/>
      <c r="N23" s="3"/>
      <c r="O23" s="3"/>
      <c r="P23" s="3"/>
      <c r="Q23" s="3"/>
      <c r="R23" s="13"/>
      <c r="S23" s="12"/>
      <c r="T23" s="3"/>
      <c r="U23" s="6"/>
    </row>
    <row r="24" spans="6:21" ht="12.75">
      <c r="F24" s="1"/>
      <c r="G24" s="1"/>
      <c r="H24" s="2"/>
      <c r="I24" s="5"/>
      <c r="J24" s="5"/>
      <c r="K24" s="1"/>
      <c r="L24" s="1"/>
      <c r="M24" s="1"/>
      <c r="N24" s="1"/>
      <c r="O24" s="1"/>
      <c r="P24" s="1"/>
      <c r="Q24" s="1"/>
      <c r="S24" s="1"/>
      <c r="T24" s="1"/>
      <c r="U24" s="6"/>
    </row>
    <row r="25" spans="1:20" s="39" customFormat="1" ht="24" customHeight="1">
      <c r="A25" s="58" t="s">
        <v>53</v>
      </c>
      <c r="B25" s="58" t="s">
        <v>54</v>
      </c>
      <c r="C25" s="58" t="s">
        <v>55</v>
      </c>
      <c r="D25" s="58" t="s">
        <v>56</v>
      </c>
      <c r="E25" s="58" t="s">
        <v>57</v>
      </c>
      <c r="F25" s="63" t="s">
        <v>30</v>
      </c>
      <c r="G25" s="64"/>
      <c r="H25" s="67" t="s">
        <v>31</v>
      </c>
      <c r="I25" s="67" t="s">
        <v>32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s="39" customFormat="1" ht="77.25" customHeight="1">
      <c r="A26" s="59"/>
      <c r="B26" s="59"/>
      <c r="C26" s="59"/>
      <c r="D26" s="59"/>
      <c r="E26" s="59"/>
      <c r="F26" s="65"/>
      <c r="G26" s="66"/>
      <c r="H26" s="67"/>
      <c r="I26" s="34" t="s">
        <v>11</v>
      </c>
      <c r="J26" s="34" t="s">
        <v>12</v>
      </c>
      <c r="K26" s="34" t="s">
        <v>13</v>
      </c>
      <c r="L26" s="34" t="s">
        <v>14</v>
      </c>
      <c r="M26" s="34" t="s">
        <v>15</v>
      </c>
      <c r="N26" s="34" t="s">
        <v>16</v>
      </c>
      <c r="O26" s="34" t="s">
        <v>17</v>
      </c>
      <c r="P26" s="34" t="s">
        <v>18</v>
      </c>
      <c r="Q26" s="34" t="s">
        <v>19</v>
      </c>
      <c r="R26" s="34" t="s">
        <v>20</v>
      </c>
      <c r="S26" s="34" t="s">
        <v>21</v>
      </c>
      <c r="T26" s="34" t="s">
        <v>22</v>
      </c>
    </row>
    <row r="27" spans="1:20" ht="26.25" customHeight="1">
      <c r="A27" s="68">
        <v>2610272</v>
      </c>
      <c r="B27" s="68"/>
      <c r="C27" s="68"/>
      <c r="D27" s="68"/>
      <c r="E27" s="68"/>
      <c r="F27" s="72" t="s">
        <v>52</v>
      </c>
      <c r="G27" s="73"/>
      <c r="H27" s="45">
        <f>H28</f>
        <v>123708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3" customFormat="1" ht="30.75" customHeight="1">
      <c r="A28" s="31"/>
      <c r="B28" s="31"/>
      <c r="C28" s="32" t="s">
        <v>33</v>
      </c>
      <c r="D28" s="31">
        <v>45</v>
      </c>
      <c r="E28" s="31"/>
      <c r="F28" s="74" t="s">
        <v>34</v>
      </c>
      <c r="G28" s="75"/>
      <c r="H28" s="45">
        <f>SUM(H29:H45)</f>
        <v>123708</v>
      </c>
      <c r="I28" s="44">
        <f>I29+I30+I31+I32+I33+I34+I35+I37+I38+I39+I40+I41+I42+I45</f>
        <v>8521</v>
      </c>
      <c r="J28" s="44">
        <f>J29+J30+J31+J32+J33+J34+J35+J36+J37+J38+J39+J40+J41+J42+J43+J44+J45</f>
        <v>10674</v>
      </c>
      <c r="K28" s="44">
        <f>K29+K30+K31+K32+K33+K34+K35+K36+K37+K38+K39+K40+K41+K42+K43+K44+K45</f>
        <v>10228</v>
      </c>
      <c r="L28" s="44">
        <f>L29+L30+L31+L32+L33+L34+L35+L37+L38+L39+L40+L41+L42+L45</f>
        <v>9692</v>
      </c>
      <c r="M28" s="44">
        <f>M29+M30+M31+M32+M33+M34+M35+M36+M37+M38+M39+M40+M41+M42+M43+M44+M45</f>
        <v>12671</v>
      </c>
      <c r="N28" s="44">
        <f>N29+N30+N31+N32+N33+N34+N35+N36+N37+N38+N39+N40+N41+N42+N43+N44+N45</f>
        <v>16788</v>
      </c>
      <c r="O28" s="44">
        <f>O29+O30+O31+O32+O33+O34+O35+O37++O38+O39+O40++O41+O42+O45</f>
        <v>5382</v>
      </c>
      <c r="P28" s="44">
        <f>P29+P30+P31+P32+P33+P34+P35+P37+P38+P39+P40++P41++P42+P45</f>
        <v>13616</v>
      </c>
      <c r="Q28" s="44">
        <f>Q29+Q30+Q31+Q32+Q33+Q34+Q35+Q36+Q37+Q38+Q39+Q40+Q41+Q42+Q43+Q44+Q45</f>
        <v>9851</v>
      </c>
      <c r="R28" s="44">
        <f>R29+R30+R31+R32+R33+R34+R35+R36+R37+R38+R39+R40+R41+R42+R43+R44+R45</f>
        <v>9821</v>
      </c>
      <c r="S28" s="44">
        <f>S29+S30+S31+S32+S33+S34+S35+S37+S38+S39+S40+S41+S42+S45</f>
        <v>8343</v>
      </c>
      <c r="T28" s="44">
        <f>T29+T30+T31+T32+T33+T34+T35+T37+T38+T39+T40+T41+T42+T45</f>
        <v>8121</v>
      </c>
    </row>
    <row r="29" spans="1:20" s="50" customFormat="1" ht="12.75">
      <c r="A29" s="46"/>
      <c r="B29" s="46"/>
      <c r="C29" s="46"/>
      <c r="D29" s="46"/>
      <c r="E29" s="47">
        <v>111</v>
      </c>
      <c r="F29" s="62" t="s">
        <v>39</v>
      </c>
      <c r="G29" s="70"/>
      <c r="H29" s="48">
        <f>I29+J29+K29+L29+M29+N29+O29+P29+Q29+R29+S29+T29</f>
        <v>63000</v>
      </c>
      <c r="I29" s="49">
        <v>5500</v>
      </c>
      <c r="J29" s="49">
        <v>5500</v>
      </c>
      <c r="K29" s="49">
        <v>5500</v>
      </c>
      <c r="L29" s="49">
        <v>5500</v>
      </c>
      <c r="M29" s="49">
        <v>5500</v>
      </c>
      <c r="N29" s="49">
        <v>8500</v>
      </c>
      <c r="O29" s="49">
        <v>3000</v>
      </c>
      <c r="P29" s="49">
        <v>2000</v>
      </c>
      <c r="Q29" s="49">
        <v>5500</v>
      </c>
      <c r="R29" s="49">
        <v>5500</v>
      </c>
      <c r="S29" s="49">
        <v>5500</v>
      </c>
      <c r="T29" s="49">
        <v>5500</v>
      </c>
    </row>
    <row r="30" spans="1:20" s="50" customFormat="1" ht="24.75" customHeight="1">
      <c r="A30" s="46"/>
      <c r="B30" s="46"/>
      <c r="C30" s="46"/>
      <c r="D30" s="46"/>
      <c r="E30" s="46">
        <v>113</v>
      </c>
      <c r="F30" s="69" t="s">
        <v>1</v>
      </c>
      <c r="G30" s="69"/>
      <c r="H30" s="48">
        <v>3107</v>
      </c>
      <c r="I30" s="49">
        <v>0</v>
      </c>
      <c r="J30" s="49">
        <v>56</v>
      </c>
      <c r="K30" s="49">
        <v>0</v>
      </c>
      <c r="L30" s="49">
        <v>0</v>
      </c>
      <c r="M30" s="49">
        <v>0</v>
      </c>
      <c r="N30" s="49">
        <v>3000</v>
      </c>
      <c r="O30" s="49">
        <v>0</v>
      </c>
      <c r="P30" s="49">
        <v>0</v>
      </c>
      <c r="Q30" s="49">
        <v>0</v>
      </c>
      <c r="R30" s="49">
        <v>0</v>
      </c>
      <c r="S30" s="49">
        <v>51</v>
      </c>
      <c r="T30" s="49">
        <v>0</v>
      </c>
    </row>
    <row r="31" spans="1:20" s="50" customFormat="1" ht="27" customHeight="1">
      <c r="A31" s="46"/>
      <c r="B31" s="46"/>
      <c r="C31" s="46"/>
      <c r="D31" s="46"/>
      <c r="E31" s="47">
        <v>121</v>
      </c>
      <c r="F31" s="69" t="s">
        <v>2</v>
      </c>
      <c r="G31" s="70"/>
      <c r="H31" s="48">
        <v>3402</v>
      </c>
      <c r="I31" s="49">
        <v>297</v>
      </c>
      <c r="J31" s="49">
        <v>297</v>
      </c>
      <c r="K31" s="49">
        <v>297</v>
      </c>
      <c r="L31" s="49">
        <v>297</v>
      </c>
      <c r="M31" s="49">
        <v>297</v>
      </c>
      <c r="N31" s="49">
        <v>459</v>
      </c>
      <c r="O31" s="49">
        <v>162</v>
      </c>
      <c r="P31" s="49">
        <v>108</v>
      </c>
      <c r="Q31" s="49">
        <v>297</v>
      </c>
      <c r="R31" s="49">
        <v>297</v>
      </c>
      <c r="S31" s="49">
        <v>297</v>
      </c>
      <c r="T31" s="49">
        <v>297</v>
      </c>
    </row>
    <row r="32" spans="1:20" s="50" customFormat="1" ht="27" customHeight="1">
      <c r="A32" s="46"/>
      <c r="B32" s="46"/>
      <c r="C32" s="46"/>
      <c r="D32" s="46"/>
      <c r="E32" s="47">
        <v>122</v>
      </c>
      <c r="F32" s="62" t="s">
        <v>35</v>
      </c>
      <c r="G32" s="62"/>
      <c r="H32" s="48">
        <v>1992</v>
      </c>
      <c r="I32" s="49">
        <v>174</v>
      </c>
      <c r="J32" s="49">
        <v>174</v>
      </c>
      <c r="K32" s="49">
        <v>174</v>
      </c>
      <c r="L32" s="49">
        <v>174</v>
      </c>
      <c r="M32" s="49">
        <v>174</v>
      </c>
      <c r="N32" s="49">
        <v>268</v>
      </c>
      <c r="O32" s="49">
        <v>95</v>
      </c>
      <c r="P32" s="49">
        <v>63</v>
      </c>
      <c r="Q32" s="49">
        <v>174</v>
      </c>
      <c r="R32" s="49">
        <v>174</v>
      </c>
      <c r="S32" s="49">
        <v>174</v>
      </c>
      <c r="T32" s="49">
        <v>174</v>
      </c>
    </row>
    <row r="33" spans="1:20" s="50" customFormat="1" ht="17.25" customHeight="1">
      <c r="A33" s="46"/>
      <c r="B33" s="46"/>
      <c r="C33" s="46"/>
      <c r="D33" s="46"/>
      <c r="E33" s="47">
        <v>123</v>
      </c>
      <c r="F33" s="69" t="s">
        <v>40</v>
      </c>
      <c r="G33" s="70"/>
      <c r="H33" s="48">
        <v>123</v>
      </c>
      <c r="I33" s="49">
        <v>0</v>
      </c>
      <c r="J33" s="49">
        <v>123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</row>
    <row r="34" spans="1:20" s="50" customFormat="1" ht="17.25" customHeight="1">
      <c r="A34" s="46"/>
      <c r="B34" s="46"/>
      <c r="C34" s="46"/>
      <c r="D34" s="46"/>
      <c r="E34" s="47">
        <v>124</v>
      </c>
      <c r="F34" s="69" t="s">
        <v>67</v>
      </c>
      <c r="G34" s="70"/>
      <c r="H34" s="48">
        <v>1890</v>
      </c>
      <c r="I34" s="49">
        <v>165</v>
      </c>
      <c r="J34" s="49">
        <v>165</v>
      </c>
      <c r="K34" s="49">
        <v>165</v>
      </c>
      <c r="L34" s="49">
        <v>165</v>
      </c>
      <c r="M34" s="49">
        <v>165</v>
      </c>
      <c r="N34" s="49">
        <v>255</v>
      </c>
      <c r="O34" s="49">
        <v>90</v>
      </c>
      <c r="P34" s="49">
        <v>60</v>
      </c>
      <c r="Q34" s="49">
        <v>165</v>
      </c>
      <c r="R34" s="49">
        <v>165</v>
      </c>
      <c r="S34" s="49">
        <v>165</v>
      </c>
      <c r="T34" s="49">
        <v>165</v>
      </c>
    </row>
    <row r="35" spans="1:20" s="50" customFormat="1" ht="15.75" customHeight="1">
      <c r="A35" s="46"/>
      <c r="B35" s="46"/>
      <c r="C35" s="46"/>
      <c r="D35" s="46"/>
      <c r="E35" s="47">
        <v>142</v>
      </c>
      <c r="F35" s="71" t="s">
        <v>68</v>
      </c>
      <c r="G35" s="71"/>
      <c r="H35" s="48">
        <v>107</v>
      </c>
      <c r="I35" s="49">
        <v>0</v>
      </c>
      <c r="J35" s="49">
        <v>0</v>
      </c>
      <c r="K35" s="49">
        <v>107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</row>
    <row r="36" spans="1:20" s="50" customFormat="1" ht="15.75" customHeight="1">
      <c r="A36" s="46"/>
      <c r="B36" s="46"/>
      <c r="C36" s="46"/>
      <c r="D36" s="46"/>
      <c r="E36" s="47">
        <v>141</v>
      </c>
      <c r="F36" s="69" t="s">
        <v>3</v>
      </c>
      <c r="G36" s="70"/>
      <c r="H36" s="48">
        <v>7104</v>
      </c>
      <c r="I36" s="49">
        <v>0</v>
      </c>
      <c r="J36" s="49">
        <v>0</v>
      </c>
      <c r="K36" s="49">
        <v>1500</v>
      </c>
      <c r="L36" s="49">
        <v>0</v>
      </c>
      <c r="M36" s="49">
        <v>1500</v>
      </c>
      <c r="N36" s="49">
        <v>1104</v>
      </c>
      <c r="O36" s="49">
        <v>0</v>
      </c>
      <c r="P36" s="49">
        <v>0</v>
      </c>
      <c r="Q36" s="49">
        <v>1500</v>
      </c>
      <c r="R36" s="49">
        <v>1500</v>
      </c>
      <c r="S36" s="49">
        <v>0</v>
      </c>
      <c r="T36" s="49">
        <v>0</v>
      </c>
    </row>
    <row r="37" spans="1:20" s="50" customFormat="1" ht="24.75" customHeight="1">
      <c r="A37" s="46"/>
      <c r="B37" s="46"/>
      <c r="C37" s="46"/>
      <c r="D37" s="46"/>
      <c r="E37" s="47">
        <v>144</v>
      </c>
      <c r="F37" s="71" t="s">
        <v>63</v>
      </c>
      <c r="G37" s="71"/>
      <c r="H37" s="48">
        <v>10500</v>
      </c>
      <c r="I37" s="49">
        <v>0</v>
      </c>
      <c r="J37" s="49">
        <v>1000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9500</v>
      </c>
      <c r="Q37" s="49">
        <v>0</v>
      </c>
      <c r="R37" s="49">
        <v>0</v>
      </c>
      <c r="S37" s="49">
        <v>0</v>
      </c>
      <c r="T37" s="49">
        <v>0</v>
      </c>
    </row>
    <row r="38" spans="1:20" s="50" customFormat="1" ht="19.5" customHeight="1">
      <c r="A38" s="46"/>
      <c r="B38" s="46"/>
      <c r="C38" s="46"/>
      <c r="D38" s="46"/>
      <c r="E38" s="47">
        <v>149</v>
      </c>
      <c r="F38" s="69" t="s">
        <v>64</v>
      </c>
      <c r="G38" s="70"/>
      <c r="H38" s="48">
        <v>2500</v>
      </c>
      <c r="I38" s="49">
        <v>0</v>
      </c>
      <c r="J38" s="49">
        <v>0</v>
      </c>
      <c r="K38" s="49">
        <v>0</v>
      </c>
      <c r="L38" s="49">
        <v>1000</v>
      </c>
      <c r="M38" s="49">
        <v>1500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</row>
    <row r="39" spans="1:20" s="50" customFormat="1" ht="12.75">
      <c r="A39" s="46"/>
      <c r="B39" s="46"/>
      <c r="C39" s="46"/>
      <c r="D39" s="46"/>
      <c r="E39" s="47">
        <v>151</v>
      </c>
      <c r="F39" s="69" t="s">
        <v>6</v>
      </c>
      <c r="G39" s="70"/>
      <c r="H39" s="48">
        <v>4671</v>
      </c>
      <c r="I39" s="49">
        <v>500</v>
      </c>
      <c r="J39" s="49">
        <v>500</v>
      </c>
      <c r="K39" s="49">
        <v>400</v>
      </c>
      <c r="L39" s="49">
        <v>400</v>
      </c>
      <c r="M39" s="49">
        <v>400</v>
      </c>
      <c r="N39" s="49">
        <v>400</v>
      </c>
      <c r="O39" s="49">
        <v>300</v>
      </c>
      <c r="P39" s="49">
        <v>300</v>
      </c>
      <c r="Q39" s="49">
        <v>400</v>
      </c>
      <c r="R39" s="49">
        <v>400</v>
      </c>
      <c r="S39" s="49">
        <v>371</v>
      </c>
      <c r="T39" s="49">
        <v>300</v>
      </c>
    </row>
    <row r="40" spans="1:20" s="50" customFormat="1" ht="20.25" customHeight="1">
      <c r="A40" s="46"/>
      <c r="B40" s="46"/>
      <c r="C40" s="46"/>
      <c r="D40" s="46"/>
      <c r="E40" s="47">
        <v>152</v>
      </c>
      <c r="F40" s="69" t="s">
        <v>7</v>
      </c>
      <c r="G40" s="70"/>
      <c r="H40" s="48">
        <f>I40+J40+K40+L40+M40+N40+O40+P40+Q40+R40+S40+T40</f>
        <v>1020</v>
      </c>
      <c r="I40" s="49">
        <v>85</v>
      </c>
      <c r="J40" s="49">
        <v>85</v>
      </c>
      <c r="K40" s="49">
        <v>85</v>
      </c>
      <c r="L40" s="49">
        <v>85</v>
      </c>
      <c r="M40" s="49">
        <v>85</v>
      </c>
      <c r="N40" s="49">
        <v>85</v>
      </c>
      <c r="O40" s="49">
        <v>85</v>
      </c>
      <c r="P40" s="49">
        <v>85</v>
      </c>
      <c r="Q40" s="49">
        <v>85</v>
      </c>
      <c r="R40" s="49">
        <v>85</v>
      </c>
      <c r="S40" s="49">
        <v>85</v>
      </c>
      <c r="T40" s="49">
        <v>85</v>
      </c>
    </row>
    <row r="41" spans="1:20" s="50" customFormat="1" ht="12.75">
      <c r="A41" s="46"/>
      <c r="B41" s="46"/>
      <c r="C41" s="46"/>
      <c r="D41" s="46"/>
      <c r="E41" s="47">
        <v>159</v>
      </c>
      <c r="F41" s="69" t="s">
        <v>65</v>
      </c>
      <c r="G41" s="70"/>
      <c r="H41" s="48">
        <v>1171</v>
      </c>
      <c r="I41" s="51">
        <v>0</v>
      </c>
      <c r="J41" s="49">
        <v>200</v>
      </c>
      <c r="K41" s="49">
        <v>100</v>
      </c>
      <c r="L41" s="49">
        <v>171</v>
      </c>
      <c r="M41" s="49">
        <v>150</v>
      </c>
      <c r="N41" s="49">
        <v>150</v>
      </c>
      <c r="O41" s="49">
        <v>100</v>
      </c>
      <c r="P41" s="49">
        <v>0</v>
      </c>
      <c r="Q41" s="49">
        <v>100</v>
      </c>
      <c r="R41" s="49">
        <v>100</v>
      </c>
      <c r="S41" s="49">
        <v>100</v>
      </c>
      <c r="T41" s="49">
        <v>0</v>
      </c>
    </row>
    <row r="42" spans="1:20" s="50" customFormat="1" ht="17.25" customHeight="1">
      <c r="A42" s="46"/>
      <c r="B42" s="46"/>
      <c r="C42" s="46"/>
      <c r="D42" s="46"/>
      <c r="E42" s="47">
        <v>161</v>
      </c>
      <c r="F42" s="69" t="s">
        <v>8</v>
      </c>
      <c r="G42" s="70"/>
      <c r="H42" s="48">
        <v>850</v>
      </c>
      <c r="I42" s="51">
        <v>0</v>
      </c>
      <c r="J42" s="49">
        <v>100</v>
      </c>
      <c r="K42" s="49">
        <v>100</v>
      </c>
      <c r="L42" s="49">
        <v>100</v>
      </c>
      <c r="M42" s="49">
        <v>100</v>
      </c>
      <c r="N42" s="49">
        <v>0</v>
      </c>
      <c r="O42" s="49">
        <v>50</v>
      </c>
      <c r="P42" s="49">
        <v>0</v>
      </c>
      <c r="Q42" s="49">
        <v>100</v>
      </c>
      <c r="R42" s="49">
        <v>100</v>
      </c>
      <c r="S42" s="49">
        <v>100</v>
      </c>
      <c r="T42" s="49">
        <v>100</v>
      </c>
    </row>
    <row r="43" spans="1:20" s="50" customFormat="1" ht="23.25" customHeight="1">
      <c r="A43" s="46"/>
      <c r="B43" s="46"/>
      <c r="C43" s="46"/>
      <c r="D43" s="46"/>
      <c r="E43" s="47">
        <v>169</v>
      </c>
      <c r="F43" s="69" t="s">
        <v>9</v>
      </c>
      <c r="G43" s="70"/>
      <c r="H43" s="48">
        <f>I43+J43+K43+L43+M43+N43+O43+P43+Q43+R43+S43+T43</f>
        <v>2171</v>
      </c>
      <c r="I43" s="52">
        <v>0</v>
      </c>
      <c r="J43" s="49">
        <v>674</v>
      </c>
      <c r="K43" s="49">
        <v>0</v>
      </c>
      <c r="L43" s="49">
        <v>0</v>
      </c>
      <c r="M43" s="49">
        <v>1000</v>
      </c>
      <c r="N43" s="49">
        <v>497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</row>
    <row r="44" spans="1:20" s="50" customFormat="1" ht="27.75" customHeight="1">
      <c r="A44" s="46"/>
      <c r="B44" s="46"/>
      <c r="C44" s="46"/>
      <c r="D44" s="46"/>
      <c r="E44" s="47">
        <v>322</v>
      </c>
      <c r="F44" s="55" t="s">
        <v>4</v>
      </c>
      <c r="G44" s="56"/>
      <c r="H44" s="48">
        <v>270</v>
      </c>
      <c r="I44" s="51">
        <v>0</v>
      </c>
      <c r="J44" s="49">
        <v>0</v>
      </c>
      <c r="K44" s="49">
        <v>0</v>
      </c>
      <c r="L44" s="49">
        <v>0</v>
      </c>
      <c r="M44" s="49">
        <v>0</v>
      </c>
      <c r="N44" s="49">
        <v>270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</row>
    <row r="45" spans="1:20" s="50" customFormat="1" ht="23.25" customHeight="1">
      <c r="A45" s="46"/>
      <c r="B45" s="46"/>
      <c r="C45" s="46"/>
      <c r="D45" s="46"/>
      <c r="E45" s="47">
        <v>324</v>
      </c>
      <c r="F45" s="69" t="s">
        <v>75</v>
      </c>
      <c r="G45" s="70"/>
      <c r="H45" s="48">
        <f>I45+J45+K45+L45+M45+N45+O45+P45+Q45+R45+S45+T45</f>
        <v>19830</v>
      </c>
      <c r="I45" s="57">
        <v>1800</v>
      </c>
      <c r="J45" s="57">
        <v>1800</v>
      </c>
      <c r="K45" s="57">
        <v>1800</v>
      </c>
      <c r="L45" s="57">
        <v>1800</v>
      </c>
      <c r="M45" s="57">
        <v>1800</v>
      </c>
      <c r="N45" s="57">
        <v>1800</v>
      </c>
      <c r="O45" s="49">
        <v>1500</v>
      </c>
      <c r="P45" s="49">
        <v>1500</v>
      </c>
      <c r="Q45" s="49">
        <v>1530</v>
      </c>
      <c r="R45" s="49">
        <v>1500</v>
      </c>
      <c r="S45" s="49">
        <v>1500</v>
      </c>
      <c r="T45" s="49">
        <v>1500</v>
      </c>
    </row>
    <row r="46" spans="1:20" ht="12.75">
      <c r="A46" s="24"/>
      <c r="B46" s="24"/>
      <c r="C46" s="24"/>
      <c r="D46" s="24"/>
      <c r="E46" s="1"/>
      <c r="F46" s="17"/>
      <c r="G46" s="25"/>
      <c r="H46" s="1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3:20" ht="12.75">
      <c r="C47" s="15"/>
      <c r="D47" s="15"/>
      <c r="E47" t="s">
        <v>66</v>
      </c>
      <c r="G47" s="12"/>
      <c r="H47" s="36"/>
      <c r="I47" s="37"/>
      <c r="J47" s="37"/>
      <c r="K47" s="37"/>
      <c r="L47" s="38" t="s">
        <v>73</v>
      </c>
      <c r="M47" s="19"/>
      <c r="N47" s="19"/>
      <c r="O47" s="19"/>
      <c r="P47" s="19"/>
      <c r="Q47" s="19"/>
      <c r="R47" s="19"/>
      <c r="S47" s="19"/>
      <c r="T47" s="19"/>
    </row>
    <row r="48" spans="1:20" ht="12.75">
      <c r="A48" s="15"/>
      <c r="B48" s="15"/>
      <c r="C48" s="15"/>
      <c r="D48" s="15"/>
      <c r="E48" s="15"/>
      <c r="I48" s="8" t="s">
        <v>59</v>
      </c>
      <c r="J48" s="19"/>
      <c r="K48" s="19"/>
      <c r="L48" s="18"/>
      <c r="M48" s="19"/>
      <c r="N48" s="19"/>
      <c r="O48" s="19"/>
      <c r="P48" s="19"/>
      <c r="Q48" s="19"/>
      <c r="R48" s="19"/>
      <c r="S48" s="19"/>
      <c r="T48" s="19"/>
    </row>
    <row r="49" spans="4:7" ht="12.75">
      <c r="D49" s="15"/>
      <c r="E49" s="35" t="s">
        <v>60</v>
      </c>
      <c r="F49" s="1"/>
      <c r="G49" s="17"/>
    </row>
    <row r="50" spans="4:11" ht="12.75">
      <c r="D50" s="15"/>
      <c r="E50" s="35" t="s">
        <v>37</v>
      </c>
      <c r="F50" s="1"/>
      <c r="G50" s="17"/>
      <c r="K50" t="s">
        <v>36</v>
      </c>
    </row>
    <row r="51" spans="5:20" ht="12.75">
      <c r="E51" s="35" t="s">
        <v>58</v>
      </c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5:12" ht="18" customHeight="1">
      <c r="E52" s="35" t="s">
        <v>38</v>
      </c>
      <c r="G52" s="12"/>
      <c r="H52" s="14"/>
      <c r="I52" s="14"/>
      <c r="J52" s="14"/>
      <c r="K52" s="14"/>
      <c r="L52" t="s">
        <v>62</v>
      </c>
    </row>
    <row r="53" ht="12.75">
      <c r="I53" s="8" t="s">
        <v>61</v>
      </c>
    </row>
    <row r="56" spans="6:7" ht="12.75">
      <c r="F56" s="40"/>
      <c r="G56" s="41"/>
    </row>
    <row r="57" spans="6:7" ht="12.75">
      <c r="F57" s="40"/>
      <c r="G57" s="41"/>
    </row>
    <row r="58" spans="6:7" ht="12.75">
      <c r="F58" s="40"/>
      <c r="G58" s="41"/>
    </row>
    <row r="59" spans="6:7" ht="12.75">
      <c r="F59" s="40"/>
      <c r="G59" s="41"/>
    </row>
    <row r="60" spans="6:7" ht="12.75">
      <c r="F60" s="40"/>
      <c r="G60" s="41"/>
    </row>
    <row r="61" spans="6:7" ht="12.75">
      <c r="F61" s="40"/>
      <c r="G61" s="41"/>
    </row>
    <row r="62" spans="6:7" ht="12.75">
      <c r="F62" s="40"/>
      <c r="G62" s="41"/>
    </row>
    <row r="63" spans="6:7" ht="12.75">
      <c r="F63" s="40"/>
      <c r="G63" s="41"/>
    </row>
    <row r="64" spans="6:7" ht="12.75">
      <c r="F64" s="40"/>
      <c r="G64" s="41"/>
    </row>
    <row r="65" spans="6:7" ht="12.75">
      <c r="F65" s="40"/>
      <c r="G65" s="41"/>
    </row>
    <row r="66" spans="6:7" ht="12.75">
      <c r="F66" s="40"/>
      <c r="G66" s="41"/>
    </row>
    <row r="67" spans="6:7" ht="12.75">
      <c r="F67" s="40"/>
      <c r="G67" s="41"/>
    </row>
    <row r="68" spans="6:7" ht="12.75">
      <c r="F68" s="40"/>
      <c r="G68" s="41"/>
    </row>
    <row r="69" spans="6:7" ht="12.75">
      <c r="F69" s="40"/>
      <c r="G69" s="41"/>
    </row>
    <row r="70" spans="6:7" ht="12.75">
      <c r="F70" s="40"/>
      <c r="G70" s="41"/>
    </row>
    <row r="71" spans="6:7" ht="12.75">
      <c r="F71" s="40"/>
      <c r="G71" s="41"/>
    </row>
    <row r="72" spans="6:7" ht="12.75">
      <c r="F72" s="40"/>
      <c r="G72" s="41"/>
    </row>
    <row r="73" spans="6:7" ht="12.75">
      <c r="F73" s="40"/>
      <c r="G73" s="41"/>
    </row>
    <row r="74" spans="6:7" ht="12.75">
      <c r="F74" s="40"/>
      <c r="G74" s="41"/>
    </row>
    <row r="75" spans="6:7" ht="12.75">
      <c r="F75" s="40"/>
      <c r="G75" s="41"/>
    </row>
    <row r="76" spans="6:7" ht="12.75">
      <c r="F76" s="40"/>
      <c r="G76" s="41"/>
    </row>
    <row r="77" spans="6:7" ht="12.75">
      <c r="F77" s="42"/>
      <c r="G77" s="43"/>
    </row>
    <row r="78" spans="6:7" ht="12.75">
      <c r="F78" s="42"/>
      <c r="G78" s="43"/>
    </row>
    <row r="79" spans="6:7" ht="12.75">
      <c r="F79" s="40"/>
      <c r="G79" s="41"/>
    </row>
    <row r="80" spans="6:7" ht="12.75">
      <c r="F80" s="40"/>
      <c r="G80" s="41"/>
    </row>
    <row r="81" spans="6:7" ht="12.75">
      <c r="F81" s="40"/>
      <c r="G81" s="41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</sheetData>
  <sheetProtection/>
  <mergeCells count="28">
    <mergeCell ref="F16:Q16"/>
    <mergeCell ref="A25:A26"/>
    <mergeCell ref="B25:B26"/>
    <mergeCell ref="C25:C26"/>
    <mergeCell ref="D25:D26"/>
    <mergeCell ref="E25:E26"/>
    <mergeCell ref="F25:G26"/>
    <mergeCell ref="H25:H26"/>
    <mergeCell ref="I25:T25"/>
    <mergeCell ref="A27:E27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7:G37"/>
    <mergeCell ref="F38:G38"/>
    <mergeCell ref="F36:G36"/>
    <mergeCell ref="F39:G39"/>
    <mergeCell ref="F40:G40"/>
    <mergeCell ref="F41:G41"/>
    <mergeCell ref="F42:G42"/>
    <mergeCell ref="F45:G45"/>
    <mergeCell ref="F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Gofman_V</dc:creator>
  <cp:keywords/>
  <dc:description/>
  <cp:lastModifiedBy>Восток</cp:lastModifiedBy>
  <cp:lastPrinted>2022-01-13T05:15:44Z</cp:lastPrinted>
  <dcterms:created xsi:type="dcterms:W3CDTF">2007-08-07T13:19:28Z</dcterms:created>
  <dcterms:modified xsi:type="dcterms:W3CDTF">2022-01-13T05:15:45Z</dcterms:modified>
  <cp:category/>
  <cp:version/>
  <cp:contentType/>
  <cp:contentStatus/>
</cp:coreProperties>
</file>